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HP\Downloads\"/>
    </mc:Choice>
  </mc:AlternateContent>
  <xr:revisionPtr revIDLastSave="0" documentId="8_{0D12A969-885A-744E-B64E-2BA54B5EC262}" xr6:coauthVersionLast="47" xr6:coauthVersionMax="47" xr10:uidLastSave="{00000000-0000-0000-0000-000000000000}"/>
  <bookViews>
    <workbookView xWindow="-110" yWindow="-110" windowWidth="19420" windowHeight="10300" firstSheet="6" activeTab="8" xr2:uid="{00000000-000D-0000-FFFF-FFFF00000000}"/>
  </bookViews>
  <sheets>
    <sheet name="Purpose of Tool" sheetId="1" r:id="rId1"/>
    <sheet name="Guiding Notes" sheetId="2" r:id="rId2"/>
    <sheet name="HRH Requirements Master" sheetId="3" r:id="rId3"/>
    <sheet name="State_Name_Date" sheetId="4" r:id="rId4"/>
    <sheet name="HRH data entry" sheetId="5" r:id="rId5"/>
    <sheet name="Dashboard" sheetId="6" r:id="rId6"/>
    <sheet name="Gap Analysis &amp; Recruitment Plan" sheetId="7" r:id="rId7"/>
    <sheet name="Costing &amp; Budget" sheetId="8" r:id="rId8"/>
    <sheet name="Executive Approval" sheetId="9"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ki6DGiUY4js5ftgpSv1G/RKxe+ajsux4sHEMcmjWWms="/>
    </ext>
  </extLst>
</workbook>
</file>

<file path=xl/calcChain.xml><?xml version="1.0" encoding="utf-8"?>
<calcChain xmlns="http://schemas.openxmlformats.org/spreadsheetml/2006/main">
  <c r="G33" i="8" l="1"/>
  <c r="F33" i="8"/>
  <c r="E33" i="8"/>
  <c r="H33" i="8"/>
  <c r="H32" i="8"/>
  <c r="G32" i="8"/>
  <c r="F32" i="8"/>
  <c r="E32" i="8"/>
  <c r="G31" i="8"/>
  <c r="F31" i="8"/>
  <c r="E31" i="8"/>
  <c r="G30" i="8"/>
  <c r="F30" i="8"/>
  <c r="E30" i="8"/>
  <c r="G29" i="8"/>
  <c r="F29" i="8"/>
  <c r="E29" i="8"/>
  <c r="H29" i="8"/>
  <c r="G28" i="8"/>
  <c r="F28" i="8"/>
  <c r="E28" i="8"/>
  <c r="H28" i="8"/>
  <c r="G27" i="8"/>
  <c r="F27" i="8"/>
  <c r="E27" i="8"/>
  <c r="G26" i="8"/>
  <c r="F26" i="8"/>
  <c r="E26" i="8"/>
  <c r="G25" i="8"/>
  <c r="F25" i="8"/>
  <c r="E25" i="8"/>
  <c r="G24" i="8"/>
  <c r="F24" i="8"/>
  <c r="E24" i="8"/>
  <c r="G23" i="8"/>
  <c r="F23" i="8"/>
  <c r="E23" i="8"/>
  <c r="G22" i="8"/>
  <c r="F22" i="8"/>
  <c r="E22" i="8"/>
  <c r="G21" i="8"/>
  <c r="F21" i="8"/>
  <c r="E21" i="8"/>
  <c r="G20" i="8"/>
  <c r="F20" i="8"/>
  <c r="E20" i="8"/>
  <c r="G19" i="8"/>
  <c r="F19" i="8"/>
  <c r="E19" i="8"/>
  <c r="G18" i="8"/>
  <c r="F18" i="8"/>
  <c r="E18" i="8"/>
  <c r="G17" i="8"/>
  <c r="F17" i="8"/>
  <c r="E17" i="8"/>
  <c r="G16" i="8"/>
  <c r="F16" i="8"/>
  <c r="E16" i="8"/>
  <c r="G15" i="8"/>
  <c r="F15" i="8"/>
  <c r="E15" i="8"/>
  <c r="G14" i="8"/>
  <c r="F14" i="8"/>
  <c r="E14" i="8"/>
  <c r="G13" i="8"/>
  <c r="F13" i="8"/>
  <c r="E13" i="8"/>
  <c r="G12" i="8"/>
  <c r="F12" i="8"/>
  <c r="E12" i="8"/>
  <c r="G11" i="8"/>
  <c r="F11" i="8"/>
  <c r="E11" i="8"/>
  <c r="G10" i="8"/>
  <c r="F10" i="8"/>
  <c r="E10" i="8"/>
  <c r="G9" i="8"/>
  <c r="F9" i="8"/>
  <c r="E9" i="8"/>
  <c r="G8" i="8"/>
  <c r="F8" i="8"/>
  <c r="E8" i="8"/>
  <c r="H8" i="8"/>
  <c r="G7" i="8"/>
  <c r="F7" i="8"/>
  <c r="E7" i="8"/>
  <c r="G6" i="8"/>
  <c r="F6" i="8"/>
  <c r="E6" i="8"/>
  <c r="G5" i="8"/>
  <c r="F5" i="8"/>
  <c r="E5" i="8"/>
  <c r="G4" i="8"/>
  <c r="F4" i="8"/>
  <c r="E4" i="8"/>
  <c r="H4" i="8"/>
  <c r="G3" i="8"/>
  <c r="F3" i="8"/>
  <c r="E3" i="8"/>
  <c r="B1" i="8"/>
  <c r="A1" i="8"/>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E2" i="7"/>
  <c r="B7" i="6"/>
  <c r="B6" i="6"/>
  <c r="B5" i="6"/>
  <c r="I37" i="5"/>
  <c r="B3" i="6"/>
  <c r="F36" i="5"/>
  <c r="E36" i="5"/>
  <c r="D36" i="5"/>
  <c r="C36" i="5"/>
  <c r="B36" i="5"/>
  <c r="A36" i="5"/>
  <c r="F35" i="5"/>
  <c r="E35" i="5"/>
  <c r="D35" i="5"/>
  <c r="C35" i="5"/>
  <c r="C32" i="7"/>
  <c r="B35" i="5"/>
  <c r="B32" i="8"/>
  <c r="A35" i="5"/>
  <c r="F34" i="5"/>
  <c r="E34" i="5"/>
  <c r="D34" i="5"/>
  <c r="C34" i="5"/>
  <c r="B34" i="5"/>
  <c r="B31" i="7"/>
  <c r="A34" i="5"/>
  <c r="F33" i="5"/>
  <c r="E33" i="5"/>
  <c r="D33" i="5"/>
  <c r="C33" i="5"/>
  <c r="B33" i="5"/>
  <c r="B30" i="8"/>
  <c r="A33" i="5"/>
  <c r="A30" i="7"/>
  <c r="F32" i="5"/>
  <c r="E32" i="5"/>
  <c r="D32" i="5"/>
  <c r="C32" i="5"/>
  <c r="B32" i="5"/>
  <c r="A32" i="5"/>
  <c r="F31" i="5"/>
  <c r="E31" i="5"/>
  <c r="D31" i="5"/>
  <c r="C31" i="5"/>
  <c r="C28" i="7"/>
  <c r="B31" i="5"/>
  <c r="B28" i="8"/>
  <c r="A31" i="5"/>
  <c r="F30" i="5"/>
  <c r="E30" i="5"/>
  <c r="D30" i="5"/>
  <c r="C30" i="5"/>
  <c r="B30" i="5"/>
  <c r="B27" i="7"/>
  <c r="A30" i="5"/>
  <c r="F29" i="5"/>
  <c r="E29" i="5"/>
  <c r="D29" i="5"/>
  <c r="C29" i="5"/>
  <c r="B29" i="5"/>
  <c r="B26" i="8"/>
  <c r="A29" i="5"/>
  <c r="A26" i="7"/>
  <c r="F28" i="5"/>
  <c r="E28" i="5"/>
  <c r="D28" i="5"/>
  <c r="C28" i="5"/>
  <c r="B28" i="5"/>
  <c r="A28" i="5"/>
  <c r="F27" i="5"/>
  <c r="E27" i="5"/>
  <c r="D27" i="5"/>
  <c r="C27" i="5"/>
  <c r="C24" i="7"/>
  <c r="B27" i="5"/>
  <c r="B24" i="8"/>
  <c r="A27" i="5"/>
  <c r="F26" i="5"/>
  <c r="E26" i="5"/>
  <c r="D26" i="5"/>
  <c r="C26" i="5"/>
  <c r="B26" i="5"/>
  <c r="B23" i="7"/>
  <c r="A26" i="5"/>
  <c r="F25" i="5"/>
  <c r="E25" i="5"/>
  <c r="D25" i="5"/>
  <c r="C25" i="5"/>
  <c r="B25" i="5"/>
  <c r="B22" i="8"/>
  <c r="A25" i="5"/>
  <c r="A22" i="7"/>
  <c r="F24" i="5"/>
  <c r="E24" i="5"/>
  <c r="D24" i="5"/>
  <c r="C24" i="5"/>
  <c r="B24" i="5"/>
  <c r="A24" i="5"/>
  <c r="F23" i="5"/>
  <c r="E23" i="5"/>
  <c r="D23" i="5"/>
  <c r="C23" i="5"/>
  <c r="C20" i="7"/>
  <c r="B23" i="5"/>
  <c r="B20" i="8"/>
  <c r="A23" i="5"/>
  <c r="F22" i="5"/>
  <c r="E22" i="5"/>
  <c r="D22" i="5"/>
  <c r="C22" i="5"/>
  <c r="B22" i="5"/>
  <c r="B19" i="7"/>
  <c r="A22" i="5"/>
  <c r="F21" i="5"/>
  <c r="E21" i="5"/>
  <c r="D21" i="5"/>
  <c r="C21" i="5"/>
  <c r="B21" i="5"/>
  <c r="B18" i="8"/>
  <c r="A21" i="5"/>
  <c r="A18" i="7"/>
  <c r="F20" i="5"/>
  <c r="E20" i="5"/>
  <c r="D20" i="5"/>
  <c r="C20" i="5"/>
  <c r="B20" i="5"/>
  <c r="A20" i="5"/>
  <c r="F19" i="5"/>
  <c r="E19" i="5"/>
  <c r="D19" i="5"/>
  <c r="C19" i="5"/>
  <c r="C16" i="7"/>
  <c r="B19" i="5"/>
  <c r="B16" i="8"/>
  <c r="A19" i="5"/>
  <c r="F18" i="5"/>
  <c r="E18" i="5"/>
  <c r="D18" i="5"/>
  <c r="C18" i="5"/>
  <c r="B18" i="5"/>
  <c r="B15" i="7"/>
  <c r="A18" i="5"/>
  <c r="F17" i="5"/>
  <c r="E17" i="5"/>
  <c r="D17" i="5"/>
  <c r="C17" i="5"/>
  <c r="B17" i="5"/>
  <c r="B14" i="8"/>
  <c r="A17" i="5"/>
  <c r="F16" i="5"/>
  <c r="E16" i="5"/>
  <c r="D16" i="5"/>
  <c r="C16" i="5"/>
  <c r="B16" i="5"/>
  <c r="B13" i="8"/>
  <c r="A16" i="5"/>
  <c r="A13" i="8"/>
  <c r="F15" i="5"/>
  <c r="E15" i="5"/>
  <c r="D15" i="5"/>
  <c r="C15" i="5"/>
  <c r="C12" i="8"/>
  <c r="B15" i="5"/>
  <c r="B12" i="8"/>
  <c r="A15" i="5"/>
  <c r="F14" i="5"/>
  <c r="E14" i="5"/>
  <c r="D14" i="5"/>
  <c r="C14" i="5"/>
  <c r="B14" i="5"/>
  <c r="B11" i="8"/>
  <c r="A14" i="5"/>
  <c r="A11" i="8"/>
  <c r="F13" i="5"/>
  <c r="E13" i="5"/>
  <c r="D13" i="5"/>
  <c r="C13" i="5"/>
  <c r="C10" i="8"/>
  <c r="B13" i="5"/>
  <c r="B10" i="8"/>
  <c r="A13" i="5"/>
  <c r="F12" i="5"/>
  <c r="E12" i="5"/>
  <c r="D12" i="5"/>
  <c r="C12" i="5"/>
  <c r="B12" i="5"/>
  <c r="B9" i="8"/>
  <c r="A12" i="5"/>
  <c r="F11" i="5"/>
  <c r="E11" i="5"/>
  <c r="D11" i="5"/>
  <c r="C11" i="5"/>
  <c r="B11" i="5"/>
  <c r="B8" i="8"/>
  <c r="A11" i="5"/>
  <c r="F10" i="5"/>
  <c r="E10" i="5"/>
  <c r="C10" i="5"/>
  <c r="C7" i="8"/>
  <c r="B10" i="5"/>
  <c r="A10" i="5"/>
  <c r="A7" i="8"/>
  <c r="F9" i="5"/>
  <c r="E9" i="5"/>
  <c r="D9" i="5"/>
  <c r="C9" i="5"/>
  <c r="C6" i="8"/>
  <c r="B9" i="5"/>
  <c r="A9" i="5"/>
  <c r="F8" i="5"/>
  <c r="E8" i="5"/>
  <c r="C8" i="5"/>
  <c r="B8" i="5"/>
  <c r="A8" i="5"/>
  <c r="F7" i="5"/>
  <c r="E7" i="5"/>
  <c r="C7" i="5"/>
  <c r="B7" i="5"/>
  <c r="A7" i="5"/>
  <c r="F6" i="5"/>
  <c r="E6" i="5"/>
  <c r="C6" i="5"/>
  <c r="B6" i="5"/>
  <c r="A6" i="5"/>
  <c r="F5" i="5"/>
  <c r="E5" i="5"/>
  <c r="D5" i="5"/>
  <c r="C5" i="5"/>
  <c r="B5" i="5"/>
  <c r="A5" i="5"/>
  <c r="C3" i="5"/>
  <c r="B2" i="5"/>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B4" i="4"/>
  <c r="G6" i="5"/>
  <c r="H6" i="5"/>
  <c r="B3" i="4"/>
  <c r="H16" i="8"/>
  <c r="H23" i="8"/>
  <c r="H24" i="8"/>
  <c r="H5" i="8"/>
  <c r="H6" i="8"/>
  <c r="H3" i="8"/>
  <c r="H9" i="8"/>
  <c r="H10" i="8"/>
  <c r="H13" i="8"/>
  <c r="H27" i="8"/>
  <c r="H7" i="8"/>
  <c r="H17" i="8"/>
  <c r="H26" i="8"/>
  <c r="H31" i="8"/>
  <c r="H11" i="8"/>
  <c r="H25" i="8"/>
  <c r="H30" i="8"/>
  <c r="H20" i="8"/>
  <c r="H22" i="8"/>
  <c r="H21" i="8"/>
  <c r="H19" i="8"/>
  <c r="H18" i="8"/>
  <c r="H15" i="8"/>
  <c r="H14" i="8"/>
  <c r="H12" i="8"/>
  <c r="E34" i="7"/>
  <c r="D3" i="7"/>
  <c r="J6" i="5"/>
  <c r="G30" i="5"/>
  <c r="H30" i="5"/>
  <c r="G28" i="5"/>
  <c r="G26" i="5"/>
  <c r="G24" i="5"/>
  <c r="G22" i="5"/>
  <c r="H22" i="5"/>
  <c r="G20" i="5"/>
  <c r="G18" i="5"/>
  <c r="G31" i="5"/>
  <c r="H31" i="5"/>
  <c r="G29" i="5"/>
  <c r="H29" i="5"/>
  <c r="G27" i="5"/>
  <c r="H27" i="5"/>
  <c r="G25" i="5"/>
  <c r="G23" i="5"/>
  <c r="H23" i="5"/>
  <c r="G21" i="5"/>
  <c r="H21" i="5"/>
  <c r="G19" i="5"/>
  <c r="G17" i="5"/>
  <c r="G15" i="5"/>
  <c r="H15" i="5"/>
  <c r="G13" i="5"/>
  <c r="H13" i="5"/>
  <c r="B3" i="8"/>
  <c r="B3" i="7"/>
  <c r="A4" i="8"/>
  <c r="A4" i="7"/>
  <c r="A5" i="8"/>
  <c r="A5" i="7"/>
  <c r="A6" i="8"/>
  <c r="A6" i="7"/>
  <c r="A8" i="8"/>
  <c r="A8" i="7"/>
  <c r="A9" i="8"/>
  <c r="A9" i="7"/>
  <c r="A10" i="8"/>
  <c r="A10" i="7"/>
  <c r="A14" i="8"/>
  <c r="A14" i="7"/>
  <c r="H19" i="5"/>
  <c r="H25" i="5"/>
  <c r="G36" i="5"/>
  <c r="G34" i="5"/>
  <c r="H34" i="5"/>
  <c r="G32" i="5"/>
  <c r="G9" i="5"/>
  <c r="H9" i="5"/>
  <c r="G35" i="5"/>
  <c r="H35" i="5"/>
  <c r="G33" i="5"/>
  <c r="H33" i="5"/>
  <c r="A2" i="7"/>
  <c r="A2" i="8"/>
  <c r="C3" i="8"/>
  <c r="C3" i="7"/>
  <c r="B4" i="8"/>
  <c r="B4" i="7"/>
  <c r="G7" i="5"/>
  <c r="H7" i="5"/>
  <c r="B5" i="8"/>
  <c r="B5" i="7"/>
  <c r="G8" i="5"/>
  <c r="H8" i="5"/>
  <c r="B6" i="8"/>
  <c r="B6" i="7"/>
  <c r="C11" i="8"/>
  <c r="C11" i="7"/>
  <c r="G14" i="5"/>
  <c r="H14" i="5"/>
  <c r="C15" i="7"/>
  <c r="C15" i="8"/>
  <c r="B2" i="8"/>
  <c r="B2" i="7"/>
  <c r="C4" i="8"/>
  <c r="C4" i="7"/>
  <c r="C5" i="8"/>
  <c r="C5" i="7"/>
  <c r="B7" i="8"/>
  <c r="B7" i="7"/>
  <c r="G10" i="5"/>
  <c r="H10" i="5"/>
  <c r="C8" i="8"/>
  <c r="C8" i="7"/>
  <c r="G11" i="5"/>
  <c r="C9" i="8"/>
  <c r="C9" i="7"/>
  <c r="G12" i="5"/>
  <c r="H12" i="5"/>
  <c r="A12" i="8"/>
  <c r="A12" i="7"/>
  <c r="H18" i="5"/>
  <c r="H20" i="5"/>
  <c r="H24" i="5"/>
  <c r="H26" i="5"/>
  <c r="H28" i="5"/>
  <c r="H32" i="5"/>
  <c r="H36" i="5"/>
  <c r="C2" i="8"/>
  <c r="C2" i="7"/>
  <c r="G5" i="5"/>
  <c r="H5" i="5"/>
  <c r="A3" i="8"/>
  <c r="A3" i="7"/>
  <c r="H11" i="5"/>
  <c r="C13" i="8"/>
  <c r="C13" i="7"/>
  <c r="G16" i="5"/>
  <c r="H16" i="5"/>
  <c r="H17" i="5"/>
  <c r="B8" i="7"/>
  <c r="B10" i="7"/>
  <c r="B12" i="7"/>
  <c r="B20" i="7"/>
  <c r="B28" i="7"/>
  <c r="C14" i="8"/>
  <c r="C14" i="7"/>
  <c r="A15" i="8"/>
  <c r="A15" i="7"/>
  <c r="A17" i="8"/>
  <c r="A17" i="7"/>
  <c r="C18" i="8"/>
  <c r="C18" i="7"/>
  <c r="A19" i="8"/>
  <c r="A19" i="7"/>
  <c r="A21" i="8"/>
  <c r="A21" i="7"/>
  <c r="C22" i="8"/>
  <c r="C22" i="7"/>
  <c r="A23" i="8"/>
  <c r="A23" i="7"/>
  <c r="A25" i="8"/>
  <c r="A25" i="7"/>
  <c r="C26" i="8"/>
  <c r="C26" i="7"/>
  <c r="A27" i="8"/>
  <c r="A27" i="7"/>
  <c r="A29" i="8"/>
  <c r="A29" i="7"/>
  <c r="C30" i="8"/>
  <c r="C30" i="7"/>
  <c r="A31" i="8"/>
  <c r="A31" i="7"/>
  <c r="A33" i="8"/>
  <c r="A33" i="7"/>
  <c r="C6" i="7"/>
  <c r="A7" i="7"/>
  <c r="C10" i="7"/>
  <c r="A11" i="7"/>
  <c r="C12" i="7"/>
  <c r="A13" i="7"/>
  <c r="B18" i="7"/>
  <c r="B26" i="7"/>
  <c r="B17" i="8"/>
  <c r="B17" i="7"/>
  <c r="B21" i="8"/>
  <c r="B21" i="7"/>
  <c r="B25" i="8"/>
  <c r="B25" i="7"/>
  <c r="B29" i="8"/>
  <c r="B29" i="7"/>
  <c r="B33" i="8"/>
  <c r="B33" i="7"/>
  <c r="B9" i="7"/>
  <c r="B11" i="7"/>
  <c r="B13" i="7"/>
  <c r="B14" i="7"/>
  <c r="B16" i="7"/>
  <c r="B24" i="7"/>
  <c r="B32" i="7"/>
  <c r="A16" i="7"/>
  <c r="A16" i="8"/>
  <c r="C17" i="8"/>
  <c r="C17" i="7"/>
  <c r="C19" i="7"/>
  <c r="C19" i="8"/>
  <c r="A20" i="7"/>
  <c r="A20" i="8"/>
  <c r="C21" i="8"/>
  <c r="C21" i="7"/>
  <c r="C23" i="7"/>
  <c r="C23" i="8"/>
  <c r="A24" i="7"/>
  <c r="A24" i="8"/>
  <c r="C25" i="8"/>
  <c r="C25" i="7"/>
  <c r="C27" i="7"/>
  <c r="C27" i="8"/>
  <c r="A28" i="7"/>
  <c r="A28" i="8"/>
  <c r="C29" i="8"/>
  <c r="C29" i="7"/>
  <c r="C31" i="7"/>
  <c r="C31" i="8"/>
  <c r="A32" i="7"/>
  <c r="A32" i="8"/>
  <c r="C33" i="8"/>
  <c r="C33" i="7"/>
  <c r="C7" i="7"/>
  <c r="B22" i="7"/>
  <c r="B30" i="7"/>
  <c r="B15" i="8"/>
  <c r="C16" i="8"/>
  <c r="A18" i="8"/>
  <c r="B19" i="8"/>
  <c r="C20" i="8"/>
  <c r="A22" i="8"/>
  <c r="B23" i="8"/>
  <c r="C24" i="8"/>
  <c r="A26" i="8"/>
  <c r="B27" i="8"/>
  <c r="C28" i="8"/>
  <c r="A30" i="8"/>
  <c r="B31" i="8"/>
  <c r="C32" i="8"/>
  <c r="D19" i="7"/>
  <c r="J22" i="5"/>
  <c r="D31" i="7"/>
  <c r="J34" i="5"/>
  <c r="D10" i="7"/>
  <c r="J13" i="5"/>
  <c r="D18" i="7"/>
  <c r="J21" i="5"/>
  <c r="D27" i="7"/>
  <c r="J30" i="5"/>
  <c r="J16" i="5"/>
  <c r="D13" i="7"/>
  <c r="D30" i="7"/>
  <c r="J33" i="5"/>
  <c r="D26" i="7"/>
  <c r="J29" i="5"/>
  <c r="H37" i="5"/>
  <c r="B2" i="6"/>
  <c r="D2" i="7"/>
  <c r="J5" i="5"/>
  <c r="D12" i="7"/>
  <c r="J15" i="5"/>
  <c r="D20" i="7"/>
  <c r="J23" i="5"/>
  <c r="D7" i="7"/>
  <c r="J10" i="5"/>
  <c r="D4" i="7"/>
  <c r="J7" i="5"/>
  <c r="D8" i="7"/>
  <c r="J11" i="5"/>
  <c r="J32" i="5"/>
  <c r="D29" i="7"/>
  <c r="D14" i="7"/>
  <c r="J17" i="5"/>
  <c r="D33" i="7"/>
  <c r="J36" i="5"/>
  <c r="D25" i="7"/>
  <c r="J28" i="5"/>
  <c r="D17" i="7"/>
  <c r="J20" i="5"/>
  <c r="J14" i="5"/>
  <c r="D11" i="7"/>
  <c r="J8" i="5"/>
  <c r="D5" i="7"/>
  <c r="D6" i="7"/>
  <c r="J9" i="5"/>
  <c r="D32" i="7"/>
  <c r="J35" i="5"/>
  <c r="D24" i="7"/>
  <c r="J27" i="5"/>
  <c r="D16" i="7"/>
  <c r="J19" i="5"/>
  <c r="G3" i="7"/>
  <c r="F3" i="7"/>
  <c r="I3" i="7"/>
  <c r="H3" i="7"/>
  <c r="N6" i="5"/>
  <c r="J3" i="7"/>
  <c r="J24" i="5"/>
  <c r="D21" i="7"/>
  <c r="D28" i="7"/>
  <c r="J31" i="5"/>
  <c r="D9" i="7"/>
  <c r="J12" i="5"/>
  <c r="D23" i="7"/>
  <c r="J26" i="5"/>
  <c r="D15" i="7"/>
  <c r="J18" i="5"/>
  <c r="D22" i="7"/>
  <c r="J25" i="5"/>
  <c r="I22" i="7"/>
  <c r="H22" i="7"/>
  <c r="G22" i="7"/>
  <c r="F22" i="7"/>
  <c r="N25" i="5"/>
  <c r="J22" i="7"/>
  <c r="G23" i="7"/>
  <c r="F23" i="7"/>
  <c r="I23" i="7"/>
  <c r="N26" i="5"/>
  <c r="J23" i="7"/>
  <c r="H23" i="7"/>
  <c r="I28" i="7"/>
  <c r="H28" i="7"/>
  <c r="G28" i="7"/>
  <c r="F28" i="7"/>
  <c r="N31" i="5"/>
  <c r="J28" i="7"/>
  <c r="G11" i="7"/>
  <c r="F11" i="7"/>
  <c r="N14" i="5"/>
  <c r="J11" i="7"/>
  <c r="I11" i="7"/>
  <c r="H11" i="7"/>
  <c r="I26" i="7"/>
  <c r="H26" i="7"/>
  <c r="G26" i="7"/>
  <c r="F26" i="7"/>
  <c r="N29" i="5"/>
  <c r="J26" i="7"/>
  <c r="I18" i="7"/>
  <c r="H18" i="7"/>
  <c r="G18" i="7"/>
  <c r="F18" i="7"/>
  <c r="N21" i="5"/>
  <c r="J18" i="7"/>
  <c r="G31" i="7"/>
  <c r="F31" i="7"/>
  <c r="I31" i="7"/>
  <c r="N34" i="5"/>
  <c r="J31" i="7"/>
  <c r="H31" i="7"/>
  <c r="I16" i="7"/>
  <c r="H16" i="7"/>
  <c r="G16" i="7"/>
  <c r="F16" i="7"/>
  <c r="N19" i="5"/>
  <c r="J16" i="7"/>
  <c r="I32" i="7"/>
  <c r="H32" i="7"/>
  <c r="G32" i="7"/>
  <c r="F32" i="7"/>
  <c r="N35" i="5"/>
  <c r="J32" i="7"/>
  <c r="G17" i="7"/>
  <c r="F17" i="7"/>
  <c r="I17" i="7"/>
  <c r="N20" i="5"/>
  <c r="J17" i="7"/>
  <c r="H17" i="7"/>
  <c r="G33" i="7"/>
  <c r="F33" i="7"/>
  <c r="I33" i="7"/>
  <c r="N36" i="5"/>
  <c r="J33" i="7"/>
  <c r="H33" i="7"/>
  <c r="I4" i="7"/>
  <c r="H4" i="7"/>
  <c r="N7" i="5"/>
  <c r="J4" i="7"/>
  <c r="G4" i="7"/>
  <c r="F4" i="7"/>
  <c r="I20" i="7"/>
  <c r="H20" i="7"/>
  <c r="G20" i="7"/>
  <c r="F20" i="7"/>
  <c r="N23" i="5"/>
  <c r="J20" i="7"/>
  <c r="I2" i="7"/>
  <c r="H2" i="7"/>
  <c r="G2" i="7"/>
  <c r="J37" i="5"/>
  <c r="B4" i="6"/>
  <c r="F2" i="7"/>
  <c r="N5" i="5"/>
  <c r="I13" i="7"/>
  <c r="G13" i="7"/>
  <c r="F13" i="7"/>
  <c r="N16" i="5"/>
  <c r="J13" i="7"/>
  <c r="H13" i="7"/>
  <c r="G15" i="7"/>
  <c r="F15" i="7"/>
  <c r="I15" i="7"/>
  <c r="N18" i="5"/>
  <c r="J15" i="7"/>
  <c r="H15" i="7"/>
  <c r="G29" i="7"/>
  <c r="F29" i="7"/>
  <c r="I29" i="7"/>
  <c r="H29" i="7"/>
  <c r="N32" i="5"/>
  <c r="J29" i="7"/>
  <c r="D34" i="7"/>
  <c r="I30" i="7"/>
  <c r="H30" i="7"/>
  <c r="G30" i="7"/>
  <c r="F30" i="7"/>
  <c r="N33" i="5"/>
  <c r="J30" i="7"/>
  <c r="G27" i="7"/>
  <c r="F27" i="7"/>
  <c r="I27" i="7"/>
  <c r="H27" i="7"/>
  <c r="N30" i="5"/>
  <c r="J27" i="7"/>
  <c r="I10" i="7"/>
  <c r="H10" i="7"/>
  <c r="G10" i="7"/>
  <c r="F10" i="7"/>
  <c r="N13" i="5"/>
  <c r="J10" i="7"/>
  <c r="G19" i="7"/>
  <c r="F19" i="7"/>
  <c r="I19" i="7"/>
  <c r="H19" i="7"/>
  <c r="N22" i="5"/>
  <c r="J19" i="7"/>
  <c r="G9" i="7"/>
  <c r="F9" i="7"/>
  <c r="N12" i="5"/>
  <c r="J9" i="7"/>
  <c r="I9" i="7"/>
  <c r="H9" i="7"/>
  <c r="G5" i="7"/>
  <c r="F5" i="7"/>
  <c r="I5" i="7"/>
  <c r="H5" i="7"/>
  <c r="N8" i="5"/>
  <c r="J5" i="7"/>
  <c r="G21" i="7"/>
  <c r="F21" i="7"/>
  <c r="I21" i="7"/>
  <c r="H21" i="7"/>
  <c r="N24" i="5"/>
  <c r="J21" i="7"/>
  <c r="I24" i="7"/>
  <c r="H24" i="7"/>
  <c r="G24" i="7"/>
  <c r="F24" i="7"/>
  <c r="N27" i="5"/>
  <c r="J24" i="7"/>
  <c r="I6" i="7"/>
  <c r="H6" i="7"/>
  <c r="G6" i="7"/>
  <c r="F6" i="7"/>
  <c r="N9" i="5"/>
  <c r="J6" i="7"/>
  <c r="G25" i="7"/>
  <c r="F25" i="7"/>
  <c r="I25" i="7"/>
  <c r="N28" i="5"/>
  <c r="J25" i="7"/>
  <c r="H25" i="7"/>
  <c r="H14" i="7"/>
  <c r="G14" i="7"/>
  <c r="I14" i="7"/>
  <c r="F14" i="7"/>
  <c r="N17" i="5"/>
  <c r="J14" i="7"/>
  <c r="I8" i="7"/>
  <c r="H8" i="7"/>
  <c r="G8" i="7"/>
  <c r="F8" i="7"/>
  <c r="N11" i="5"/>
  <c r="J8" i="7"/>
  <c r="G7" i="7"/>
  <c r="F7" i="7"/>
  <c r="N10" i="5"/>
  <c r="J7" i="7"/>
  <c r="I7" i="7"/>
  <c r="H7" i="7"/>
  <c r="I12" i="7"/>
  <c r="H12" i="7"/>
  <c r="G12" i="7"/>
  <c r="F12" i="7"/>
  <c r="N15" i="5"/>
  <c r="J12" i="7"/>
  <c r="N37" i="5"/>
  <c r="B8" i="6"/>
  <c r="J2" i="7"/>
  <c r="J34" i="7"/>
  <c r="H34" i="7"/>
  <c r="F2" i="8"/>
  <c r="F34" i="8"/>
  <c r="F34" i="7"/>
  <c r="G2" i="8"/>
  <c r="G34" i="8"/>
  <c r="I34" i="7"/>
  <c r="E2" i="8"/>
  <c r="G34" i="7"/>
  <c r="H2" i="8"/>
  <c r="H34" i="8"/>
  <c r="B9" i="6"/>
  <c r="E34" i="8"/>
</calcChain>
</file>

<file path=xl/sharedStrings.xml><?xml version="1.0" encoding="utf-8"?>
<sst xmlns="http://schemas.openxmlformats.org/spreadsheetml/2006/main" count="286" uniqueCount="168">
  <si>
    <t>Section</t>
  </si>
  <si>
    <t>S.No</t>
  </si>
  <si>
    <t>Purpose of the HOPE-GOV HRH Recruitment Plan Tool</t>
  </si>
  <si>
    <t>This Excel-based planning tool is designed to empower all 36 states and the Federal Capital Territory (FCT) to develop a data-driven, multi-year (2026-2028) costed recruitment plan for the health workforce. It provides a standardized framework to assess staffing needs across critical service delivery areas, including:</t>
  </si>
  <si>
    <t>•Basic Emergency Obstetric and Newborn Care (BeMONC) facilities</t>
  </si>
  <si>
    <t>•Comprehensive Emergency Obstetric and Newborn Care (CEmONC) facilities</t>
  </si>
  <si>
    <t>•Community Based Healthcare Workers (CBHWs)</t>
  </si>
  <si>
    <t>•State Emergency Medical &amp; Ambulance Services (SEMAS)</t>
  </si>
  <si>
    <t>A well-planned health workforce is the backbone of a resilient health system. By systematically identifying and planning to fill staffing gaps, your state can significantly improve facility readiness, enhance the quality of care, and increase the utilization of essential health services for mothers, newborns, and children across Nigeria.</t>
  </si>
  <si>
    <t>Crucially, this tool is a key resource for achieving the objectives of the HOPE-PHC program. Its use is directly linked to the successful fulfillment of HOPE-GOV Disbursement-Linked Indicator (DLI) 5, which requires the development and publication of a multi-year costed health-worker recruitment plan. Effectively using this tool will not only help your state meet its programmatic targets but will also build a sustainable foundation for a stronger, more responsive health system for years to come.</t>
  </si>
  <si>
    <t>Instructions</t>
  </si>
  <si>
    <t>Introduction</t>
  </si>
  <si>
    <t xml:space="preserve">This template is designed to help States and the FCT plan for health worker recruitment for 2026-2028 in line with the requirements of HOPE-GOV and HOPE-PHC. It is restricted to planning for 1 BeMONC PHC per ward; 1 CeMONC facility per LGA; CHWs in the wards linked to PHCs and EMT personnel in the LGA </t>
  </si>
  <si>
    <t>General Tips</t>
  </si>
  <si>
    <t>Only edit or enter data in tabs or cells highlighted in LIGHT GREEN. Yellow tabs or cells contain data which cannot be altered.</t>
  </si>
  <si>
    <t>State Name</t>
  </si>
  <si>
    <t>Step 1: HRH Requirements Master</t>
  </si>
  <si>
    <t>This Tab contains the standard HRH requirements for BeMONC, CeMONC, CHW and EMT operations/facilities. Review the data for correctness. You cannot make any changes here however you can make recommendations to the collating secretariat.</t>
  </si>
  <si>
    <t xml:space="preserve">Step 2: State </t>
  </si>
  <si>
    <t xml:space="preserve">Go to State Tab and Select your state from the drop down in cell B2. Then enter the date of data entry or submission in cell B6 uisng date format DD/MM/YYYY or DD-MM-YYYY. </t>
  </si>
  <si>
    <t>Step 3: HOPE-PHC data entry</t>
  </si>
  <si>
    <t>Go to the 'HOPE-PHC data entry' tab. Enter the current number of staff available for each HOPE-PHC facility type in the light green cells in column I. Enter your State's recruitment targets for years 2026, 2027 and 2028 in columns K, L and M respectively using percentages for each year. Yellow cells contain formulae and will self populate as you complete the light green cells.</t>
  </si>
  <si>
    <t>Step 4: Gap Analysis and Recruitment Plan</t>
  </si>
  <si>
    <t xml:space="preserve">This is an output sheet. No data entry is required. The 'Gap Analysis &amp; Recruitment Plan' tab will automatically reflect the difference between your current staff and the required standards. And show the recruitment numbers inputed in the previous Tab. </t>
  </si>
  <si>
    <t>Step 5: Costing</t>
  </si>
  <si>
    <t>This is an output sheet. No data entry is required. The 'Costing &amp; Budget' tab will estimate the financial implications based on Estimated average salaries for each staff type. Average annual salaries for each staff cadre are in column D. The incremental recruitment costs for each year will be automatically computed. The total recruitment cost for the period 2026 to 2028 is derived from (2026 cost X 3) + (2027 costs X 2) and (2028 costs X 1). REVIEW TO ENSURE THAT FORMULAS ARE CORRECT.</t>
  </si>
  <si>
    <t>Facility Type</t>
  </si>
  <si>
    <t>Cadre</t>
  </si>
  <si>
    <t>Minimum Requirement (Per Facility/Unit)</t>
  </si>
  <si>
    <t>Notes</t>
  </si>
  <si>
    <t>Edo</t>
  </si>
  <si>
    <t>Unit</t>
  </si>
  <si>
    <t>Source</t>
  </si>
  <si>
    <t xml:space="preserve">Select your state or Abuja/FCT from drop down </t>
  </si>
  <si>
    <t>BeMONC (PHC)</t>
  </si>
  <si>
    <t>Nurse/Midwife</t>
  </si>
  <si>
    <t>2 per shift recommended</t>
  </si>
  <si>
    <t>Per ward</t>
  </si>
  <si>
    <t>NPHCDA</t>
  </si>
  <si>
    <t>Community Health Officers (CHO)</t>
  </si>
  <si>
    <t>Number of LGAs</t>
  </si>
  <si>
    <t>Head of facility support</t>
  </si>
  <si>
    <t>Community Health Extension Workers (CHEW)</t>
  </si>
  <si>
    <t>Shift coverage</t>
  </si>
  <si>
    <t>Junior Community Health Extension Workers (JCHEW)</t>
  </si>
  <si>
    <t>Support staff</t>
  </si>
  <si>
    <t>Health Attendant/Assistant</t>
  </si>
  <si>
    <t>Security Personnel</t>
  </si>
  <si>
    <t>CeMONC (General Hospital)</t>
  </si>
  <si>
    <t>Obstetrician/Gynecologist or Obstetric Surgery Skilled Medical Officer</t>
  </si>
  <si>
    <t>1 per 800–1,000 deliveries/year</t>
  </si>
  <si>
    <t>Per LGA</t>
  </si>
  <si>
    <t>WHO EmONC Framework</t>
  </si>
  <si>
    <t>Anaesthesiologist / Nurse Anaesthetist</t>
  </si>
  <si>
    <t>1 per 1,000 deliveries/year</t>
  </si>
  <si>
    <t>Theatre nurses</t>
  </si>
  <si>
    <t>Theatre assistants</t>
  </si>
  <si>
    <t>No action required - numbers auto-populated</t>
  </si>
  <si>
    <t>1 per shift recommended</t>
  </si>
  <si>
    <t>Number of wards</t>
  </si>
  <si>
    <t>Medical Officers</t>
  </si>
  <si>
    <t>Based on 1,000 deliveries/year</t>
  </si>
  <si>
    <t>Midwives</t>
  </si>
  <si>
    <t>1 per 175–200 deliveries/year for labour ward, ANC, PNC, theatre, NICU support</t>
  </si>
  <si>
    <t>Staff Nurses</t>
  </si>
  <si>
    <t>1 per 6 in-patients (day); 1 per 10 in-patients (night)</t>
  </si>
  <si>
    <t>Neonatal nurse</t>
  </si>
  <si>
    <t>1 nurse per 4 sick newborns</t>
  </si>
  <si>
    <t>Laboratory Scientist/Technician</t>
  </si>
  <si>
    <t>1 per 25 in-patients/day</t>
  </si>
  <si>
    <t>Blood bank staff</t>
  </si>
  <si>
    <t>Date</t>
  </si>
  <si>
    <t>Pharmacist</t>
  </si>
  <si>
    <t>1 per 30 in-patients/day</t>
  </si>
  <si>
    <t>Pharmacy Technician</t>
  </si>
  <si>
    <t>Enter completion data in format (dd/mm/yyyy)</t>
  </si>
  <si>
    <t>State/FCT</t>
  </si>
  <si>
    <t>Abia State</t>
  </si>
  <si>
    <t>Adamawa</t>
  </si>
  <si>
    <t>Akwa-Ibom</t>
  </si>
  <si>
    <t>Anambra</t>
  </si>
  <si>
    <t>Hospital Assistants</t>
  </si>
  <si>
    <t>Bauchi</t>
  </si>
  <si>
    <t>Bayelsa</t>
  </si>
  <si>
    <t>Benue</t>
  </si>
  <si>
    <t>Borno</t>
  </si>
  <si>
    <t>Cross-River</t>
  </si>
  <si>
    <t>Delta</t>
  </si>
  <si>
    <t>1 per 10 in-patients</t>
  </si>
  <si>
    <t>Ebonyi</t>
  </si>
  <si>
    <t>Administrative/Secretarial Staff</t>
  </si>
  <si>
    <t>Ekiti</t>
  </si>
  <si>
    <t>Administrative Support</t>
  </si>
  <si>
    <t>Enugu</t>
  </si>
  <si>
    <t>Gombe</t>
  </si>
  <si>
    <t>Imo</t>
  </si>
  <si>
    <t>Medical Records Staff</t>
  </si>
  <si>
    <t>1 per 30 outpatient visits/day</t>
  </si>
  <si>
    <t>Jigawa</t>
  </si>
  <si>
    <t>Kaduna</t>
  </si>
  <si>
    <t>Kano</t>
  </si>
  <si>
    <t>Laundry Staff</t>
  </si>
  <si>
    <t>Katsina</t>
  </si>
  <si>
    <t>Kebbi</t>
  </si>
  <si>
    <t>Kogi</t>
  </si>
  <si>
    <t>Kwara</t>
  </si>
  <si>
    <t>Lagos</t>
  </si>
  <si>
    <t>Nasarawa</t>
  </si>
  <si>
    <t>Niger</t>
  </si>
  <si>
    <t>Ogun</t>
  </si>
  <si>
    <t>1 per 20 beds</t>
  </si>
  <si>
    <t>Ondo</t>
  </si>
  <si>
    <t>Medical Janitorial/Cleaning Staff</t>
  </si>
  <si>
    <t>Osun</t>
  </si>
  <si>
    <t>1 per 15 beds (24-hour rotation)</t>
  </si>
  <si>
    <t>Catering Staff</t>
  </si>
  <si>
    <t>Oyo</t>
  </si>
  <si>
    <t>Biomedical Technicians</t>
  </si>
  <si>
    <t>1 per 50 functional equipment units</t>
  </si>
  <si>
    <t>X-ray Technicians</t>
  </si>
  <si>
    <t>1 per 40 imaging procedures/day</t>
  </si>
  <si>
    <t>Ambulance Driver</t>
  </si>
  <si>
    <t>Plateau</t>
  </si>
  <si>
    <t>To cover 24/7</t>
  </si>
  <si>
    <t>Community Health</t>
  </si>
  <si>
    <t>CHEW (Community)</t>
  </si>
  <si>
    <t>Rivers</t>
  </si>
  <si>
    <t>Deployed to communities but linked to PHCs</t>
  </si>
  <si>
    <t>Sokoto</t>
  </si>
  <si>
    <t>JCHEW (Community)</t>
  </si>
  <si>
    <t>Taraba</t>
  </si>
  <si>
    <t>SEMAS</t>
  </si>
  <si>
    <t>Paramedic</t>
  </si>
  <si>
    <t>Per ambulance unit</t>
  </si>
  <si>
    <t>Yobe</t>
  </si>
  <si>
    <t>NEMTC</t>
  </si>
  <si>
    <t>Zamfara</t>
  </si>
  <si>
    <t>Emergency Medical Technician (EMT)</t>
  </si>
  <si>
    <t>Abuja/FCT</t>
  </si>
  <si>
    <t>Metric</t>
  </si>
  <si>
    <t>Value</t>
  </si>
  <si>
    <t>Total Staff Required</t>
  </si>
  <si>
    <t xml:space="preserve"> HOPE-GOV HRH Gap Analysis</t>
  </si>
  <si>
    <t>Completion Date</t>
  </si>
  <si>
    <t>Total staff Available</t>
  </si>
  <si>
    <t>Total Gap</t>
  </si>
  <si>
    <t>Recruitment Target 2026</t>
  </si>
  <si>
    <t>Recruitment Target 2027</t>
  </si>
  <si>
    <t>Recruitment Target 2028</t>
  </si>
  <si>
    <t>Gap not filled by recruitment</t>
  </si>
  <si>
    <t>Total Estimated Cost (3 Years)</t>
  </si>
  <si>
    <t>Number of Staff required</t>
  </si>
  <si>
    <t>Standard Requirement (Per Facility/Unit)</t>
  </si>
  <si>
    <t>Number of Staff Available</t>
  </si>
  <si>
    <t>Gap - Minimum number of staff required</t>
  </si>
  <si>
    <t>Facility Coverage Criteria</t>
  </si>
  <si>
    <t>Number of facilities</t>
  </si>
  <si>
    <t>Number of Staff Available (as at 2025)</t>
  </si>
  <si>
    <r>
      <rPr>
        <b/>
        <sz val="11"/>
        <color rgb="FFFFFFFF"/>
        <rFont val="Calibri"/>
      </rPr>
      <t xml:space="preserve">Recruitment Target 2026 </t>
    </r>
    <r>
      <rPr>
        <b/>
        <sz val="10"/>
        <color rgb="FFFFFFFF"/>
        <rFont val="Calibri"/>
      </rPr>
      <t>(indicate % greater than 20% for CHWs but greater than 15% for others )</t>
    </r>
  </si>
  <si>
    <r>
      <rPr>
        <b/>
        <sz val="11"/>
        <color rgb="FFFFFFFF"/>
        <rFont val="Calibri"/>
      </rPr>
      <t xml:space="preserve">Recruitment Target 2027 </t>
    </r>
    <r>
      <rPr>
        <b/>
        <sz val="10"/>
        <color rgb="FFFFFFFF"/>
        <rFont val="Calibri"/>
      </rPr>
      <t>(indicate % greater than 15%)</t>
    </r>
  </si>
  <si>
    <t>Remaining Gap</t>
  </si>
  <si>
    <r>
      <rPr>
        <b/>
        <sz val="11"/>
        <color rgb="FFFFFFFF"/>
        <rFont val="Calibri"/>
      </rPr>
      <t xml:space="preserve">Recruitment Target 2028 </t>
    </r>
    <r>
      <rPr>
        <b/>
        <sz val="10"/>
        <color rgb="FFFFFFFF"/>
        <rFont val="Calibri"/>
      </rPr>
      <t>(indicate % greater than 15%)</t>
    </r>
  </si>
  <si>
    <t>Average Annual Salary (Naira)</t>
  </si>
  <si>
    <t xml:space="preserve"> 2026 
Incremental Cost</t>
  </si>
  <si>
    <t xml:space="preserve"> 2027 
Incremental Cost</t>
  </si>
  <si>
    <t xml:space="preserve"> 2028 
Incremental Cost</t>
  </si>
  <si>
    <t>Incremental Staff Cost 2026 - 2028</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</si>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</sst>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 yyyy"/>
    <numFmt numFmtId="165" formatCode="_-* #,##0_-;\-* #,##0_-;_-* &quot;-&quot;??_-;_-@"/>
  </numFmts>
  <fonts count="12" x14ac:knownFonts="1">
    <font>
      <sz val="11"/>
      <color theme="1"/>
      <name val="Calibri"/>
      <scheme val="minor"/>
    </font>
    <font>
      <sz val="11"/>
      <color theme="1"/>
      <name val="Calibri"/>
    </font>
    <font>
      <b/>
      <sz val="13"/>
      <color theme="1"/>
      <name val="Calibri"/>
    </font>
    <font>
      <b/>
      <sz val="11"/>
      <color rgb="FFFFFFFF"/>
      <name val="Calibri"/>
    </font>
    <font>
      <b/>
      <sz val="11"/>
      <color rgb="FFFF0000"/>
      <name val="Calibri"/>
    </font>
    <font>
      <sz val="11"/>
      <color theme="1"/>
      <name val="Calibri"/>
      <scheme val="minor"/>
    </font>
    <font>
      <sz val="12"/>
      <color rgb="FF34322D"/>
      <name val="Consolas"/>
    </font>
    <font>
      <b/>
      <sz val="12"/>
      <color rgb="FFFFFFFF"/>
      <name val="Calibri"/>
    </font>
    <font>
      <sz val="12"/>
      <color rgb="FF001D35"/>
      <name val="Arial"/>
    </font>
    <font>
      <b/>
      <u/>
      <sz val="11"/>
      <color rgb="FFFFFFFF"/>
      <name val="Calibri"/>
    </font>
    <font>
      <b/>
      <sz val="11"/>
      <color theme="1"/>
      <name val="Calibri"/>
    </font>
    <font>
      <b/>
      <sz val="10"/>
      <color rgb="FFFFFFFF"/>
      <name val="Calibri"/>
    </font>
  </fonts>
  <fills count="7">
    <fill>
      <patternFill patternType="none"/>
    </fill>
    <fill>
      <patternFill patternType="gray125"/>
    </fill>
    <fill>
      <patternFill patternType="solid">
        <fgColor rgb="FF005F4B"/>
        <bgColor rgb="FF005F4B"/>
      </patternFill>
    </fill>
    <fill>
      <patternFill patternType="solid">
        <fgColor rgb="FF8BFFBF"/>
        <bgColor rgb="FF8BFFBF"/>
      </patternFill>
    </fill>
    <fill>
      <patternFill patternType="solid">
        <fgColor rgb="FF4472C4"/>
        <bgColor rgb="FF4472C4"/>
      </patternFill>
    </fill>
    <fill>
      <patternFill patternType="solid">
        <fgColor rgb="FFFFFF00"/>
        <bgColor rgb="FFFFFF00"/>
      </patternFill>
    </fill>
    <fill>
      <patternFill patternType="solid">
        <fgColor rgb="FF00B050"/>
        <bgColor rgb="FF00B050"/>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top/>
      <bottom style="thin">
        <color rgb="FFFF0000"/>
      </bottom>
      <diagonal/>
    </border>
    <border>
      <left/>
      <right/>
      <top/>
      <bottom/>
      <diagonal/>
    </border>
    <border>
      <left/>
      <right style="thin">
        <color rgb="FFFF0000"/>
      </right>
      <top/>
      <bottom/>
      <diagonal/>
    </border>
    <border>
      <left style="thin">
        <color rgb="FFFF0000"/>
      </left>
      <right style="thin">
        <color rgb="FFFF0000"/>
      </right>
      <top style="thin">
        <color rgb="FFFF0000"/>
      </top>
      <bottom style="thin">
        <color rgb="FFFF0000"/>
      </bottom>
      <diagonal/>
    </border>
    <border>
      <left style="thin">
        <color rgb="FF000000"/>
      </left>
      <right style="thin">
        <color rgb="FF000000"/>
      </right>
      <top/>
      <bottom style="thin">
        <color rgb="FF000000"/>
      </bottom>
      <diagonal/>
    </border>
    <border>
      <left/>
      <right/>
      <top style="thin">
        <color rgb="FF000000"/>
      </top>
      <bottom style="thin">
        <color rgb="FFFF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rgb="FF000000"/>
      </top>
      <bottom style="thin">
        <color rgb="FF000000"/>
      </bottom>
      <diagonal/>
    </border>
    <border>
      <left style="thin">
        <color theme="1"/>
      </left>
      <right style="thin">
        <color theme="1"/>
      </right>
      <top style="thin">
        <color rgb="FF000000"/>
      </top>
      <bottom style="thin">
        <color rgb="FF000000"/>
      </bottom>
      <diagonal/>
    </border>
  </borders>
  <cellStyleXfs count="1">
    <xf numFmtId="0" fontId="0" fillId="0" borderId="0"/>
  </cellStyleXfs>
  <cellXfs count="50">
    <xf numFmtId="0" fontId="0" fillId="0" borderId="0" xfId="0"/>
    <xf numFmtId="0" fontId="1" fillId="0" borderId="0" xfId="0" applyFont="1" applyAlignment="1">
      <alignment wrapText="1"/>
    </xf>
    <xf numFmtId="0" fontId="2" fillId="0" borderId="0" xfId="0" applyFont="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0" borderId="2" xfId="0" applyFont="1" applyBorder="1"/>
    <xf numFmtId="0" fontId="1" fillId="3" borderId="3" xfId="0" applyFont="1" applyFill="1" applyBorder="1"/>
    <xf numFmtId="0" fontId="1" fillId="0" borderId="4" xfId="0" applyFont="1" applyBorder="1"/>
    <xf numFmtId="0" fontId="1" fillId="3" borderId="5" xfId="0" applyFont="1" applyFill="1" applyBorder="1"/>
    <xf numFmtId="0" fontId="1" fillId="0" borderId="1" xfId="0" applyFont="1" applyBorder="1"/>
    <xf numFmtId="0" fontId="4" fillId="0" borderId="0" xfId="0" applyFont="1"/>
    <xf numFmtId="0" fontId="5" fillId="0" borderId="0" xfId="0" applyFont="1"/>
    <xf numFmtId="0" fontId="1" fillId="0" borderId="1" xfId="0" applyFont="1" applyBorder="1" applyAlignment="1">
      <alignment wrapText="1"/>
    </xf>
    <xf numFmtId="0" fontId="6" fillId="0" borderId="6" xfId="0" applyFont="1" applyBorder="1"/>
    <xf numFmtId="0" fontId="6" fillId="0" borderId="1" xfId="0" applyFont="1" applyBorder="1"/>
    <xf numFmtId="0" fontId="1" fillId="0" borderId="7" xfId="0" applyFont="1" applyBorder="1"/>
    <xf numFmtId="164" fontId="1" fillId="3" borderId="5" xfId="0" applyNumberFormat="1" applyFont="1" applyFill="1" applyBorder="1"/>
    <xf numFmtId="0" fontId="7" fillId="4" borderId="1" xfId="0" applyFont="1" applyFill="1" applyBorder="1" applyAlignment="1">
      <alignment horizontal="center" vertical="center" wrapText="1"/>
    </xf>
    <xf numFmtId="0" fontId="1" fillId="0" borderId="1" xfId="0" applyFont="1" applyBorder="1" applyAlignment="1">
      <alignment horizontal="center" vertical="center"/>
    </xf>
    <xf numFmtId="0" fontId="8" fillId="0" borderId="0" xfId="0" applyFont="1"/>
    <xf numFmtId="0" fontId="1" fillId="0" borderId="0" xfId="0" applyFont="1" applyAlignment="1">
      <alignment vertical="top"/>
    </xf>
    <xf numFmtId="0" fontId="1" fillId="5" borderId="3" xfId="0" applyFont="1" applyFill="1" applyBorder="1"/>
    <xf numFmtId="0" fontId="1" fillId="0" borderId="0" xfId="0" applyFont="1" applyAlignment="1">
      <alignment horizontal="right"/>
    </xf>
    <xf numFmtId="165" fontId="1" fillId="5" borderId="3" xfId="0" applyNumberFormat="1" applyFont="1" applyFill="1" applyBorder="1" applyAlignment="1">
      <alignment horizontal="right"/>
    </xf>
    <xf numFmtId="164" fontId="1" fillId="0" borderId="0" xfId="0" applyNumberFormat="1" applyFont="1" applyAlignment="1">
      <alignment horizontal="center"/>
    </xf>
    <xf numFmtId="165" fontId="1" fillId="0" borderId="0" xfId="0" applyNumberFormat="1" applyFont="1"/>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 fillId="0" borderId="11" xfId="0" applyFont="1" applyBorder="1"/>
    <xf numFmtId="165" fontId="1" fillId="5" borderId="1" xfId="0" applyNumberFormat="1" applyFont="1" applyFill="1" applyBorder="1"/>
    <xf numFmtId="0" fontId="9" fillId="2" borderId="1" xfId="0" applyFont="1" applyFill="1" applyBorder="1" applyAlignment="1">
      <alignment horizontal="center" vertical="center"/>
    </xf>
    <xf numFmtId="165" fontId="1" fillId="0" borderId="1" xfId="0" applyNumberFormat="1" applyFont="1" applyBorder="1"/>
    <xf numFmtId="165" fontId="1" fillId="3" borderId="1" xfId="0" applyNumberFormat="1" applyFont="1" applyFill="1" applyBorder="1"/>
    <xf numFmtId="9" fontId="1" fillId="3" borderId="1" xfId="0" applyNumberFormat="1" applyFont="1" applyFill="1" applyBorder="1"/>
    <xf numFmtId="165" fontId="1" fillId="0" borderId="12" xfId="0" applyNumberFormat="1" applyFont="1" applyBorder="1"/>
    <xf numFmtId="0" fontId="1" fillId="0" borderId="12" xfId="0" applyFont="1" applyBorder="1"/>
    <xf numFmtId="165" fontId="1" fillId="6" borderId="1" xfId="0" applyNumberFormat="1" applyFont="1" applyFill="1" applyBorder="1"/>
    <xf numFmtId="165" fontId="10" fillId="0" borderId="6" xfId="0" applyNumberFormat="1" applyFont="1" applyBorder="1"/>
    <xf numFmtId="165" fontId="10" fillId="0" borderId="13" xfId="0" applyNumberFormat="1" applyFont="1" applyBorder="1"/>
    <xf numFmtId="165" fontId="10" fillId="0" borderId="14" xfId="0" applyNumberFormat="1" applyFont="1" applyBorder="1"/>
    <xf numFmtId="165" fontId="10" fillId="5" borderId="14" xfId="0" applyNumberFormat="1" applyFont="1" applyFill="1" applyBorder="1"/>
    <xf numFmtId="165" fontId="10" fillId="0" borderId="0" xfId="0" applyNumberFormat="1" applyFont="1"/>
    <xf numFmtId="0" fontId="10" fillId="0" borderId="15" xfId="0" applyFont="1" applyBorder="1"/>
    <xf numFmtId="0" fontId="10" fillId="0" borderId="14" xfId="0" applyFont="1" applyBorder="1"/>
    <xf numFmtId="0" fontId="10" fillId="0" borderId="16" xfId="0" applyFont="1" applyBorder="1"/>
    <xf numFmtId="0" fontId="10" fillId="0" borderId="1" xfId="0" applyFont="1" applyBorder="1"/>
    <xf numFmtId="0" fontId="10" fillId="0" borderId="0" xfId="0" applyFont="1"/>
    <xf numFmtId="165" fontId="10" fillId="5"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worksheet" Target="worksheets/sheet7.xml" /><Relationship Id="rId12" Type="http://customschemas.google.com/relationships/workbookmetadata" Target="metadata" /><Relationship Id="rId2" Type="http://schemas.openxmlformats.org/officeDocument/2006/relationships/worksheet" Target="worksheets/sheet2.xml" /><Relationship Id="rId16" Type="http://schemas.openxmlformats.org/officeDocument/2006/relationships/calcChain" Target="calcChain.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styles" Target="style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241300</xdr:colOff>
      <xdr:row>44</xdr:row>
      <xdr:rowOff>73583</xdr:rowOff>
    </xdr:to>
    <xdr:pic>
      <xdr:nvPicPr>
        <xdr:cNvPr id="3" name="Picture 2">
          <a:extLst>
            <a:ext uri="{FF2B5EF4-FFF2-40B4-BE49-F238E27FC236}">
              <a16:creationId xmlns:a16="http://schemas.microsoft.com/office/drawing/2014/main" id="{65FC6341-C486-EFCA-DFEE-73BB59C5B1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727700" cy="817618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1000"/>
  <sheetViews>
    <sheetView workbookViewId="0"/>
  </sheetViews>
  <sheetFormatPr defaultColWidth="14.390625" defaultRowHeight="15" customHeight="1" x14ac:dyDescent="0.2"/>
  <cols>
    <col min="1" max="1" width="137.75" customWidth="1"/>
    <col min="2" max="26" width="8.7421875" customWidth="1"/>
  </cols>
  <sheetData>
    <row r="1" spans="1:1" x14ac:dyDescent="0.2">
      <c r="A1" s="1"/>
    </row>
    <row r="2" spans="1:1" ht="18" x14ac:dyDescent="0.2">
      <c r="A2" s="2" t="s">
        <v>2</v>
      </c>
    </row>
    <row r="3" spans="1:1" x14ac:dyDescent="0.2">
      <c r="A3" s="1"/>
    </row>
    <row r="4" spans="1:1" ht="27.75" x14ac:dyDescent="0.2">
      <c r="A4" s="1" t="s">
        <v>3</v>
      </c>
    </row>
    <row r="5" spans="1:1" x14ac:dyDescent="0.2">
      <c r="A5" s="1" t="s">
        <v>4</v>
      </c>
    </row>
    <row r="6" spans="1:1" x14ac:dyDescent="0.2">
      <c r="A6" s="1" t="s">
        <v>5</v>
      </c>
    </row>
    <row r="7" spans="1:1" x14ac:dyDescent="0.2">
      <c r="A7" s="1" t="s">
        <v>6</v>
      </c>
    </row>
    <row r="8" spans="1:1" x14ac:dyDescent="0.2">
      <c r="A8" s="1" t="s">
        <v>7</v>
      </c>
    </row>
    <row r="9" spans="1:1" ht="27.75" x14ac:dyDescent="0.2">
      <c r="A9" s="1" t="s">
        <v>8</v>
      </c>
    </row>
    <row r="10" spans="1:1" ht="41.25" x14ac:dyDescent="0.2">
      <c r="A10" s="1" t="s">
        <v>9</v>
      </c>
    </row>
    <row r="11" spans="1:1" x14ac:dyDescent="0.2">
      <c r="A11" s="1"/>
    </row>
    <row r="12" spans="1:1" x14ac:dyDescent="0.2">
      <c r="A12" s="1"/>
    </row>
    <row r="13" spans="1:1" x14ac:dyDescent="0.2">
      <c r="A13" s="1"/>
    </row>
    <row r="14" spans="1:1" x14ac:dyDescent="0.2">
      <c r="A14" s="1"/>
    </row>
    <row r="15" spans="1:1" x14ac:dyDescent="0.2">
      <c r="A15" s="1"/>
    </row>
    <row r="16" spans="1:1" x14ac:dyDescent="0.2">
      <c r="A16" s="1"/>
    </row>
    <row r="17" spans="1:1" x14ac:dyDescent="0.2">
      <c r="A17" s="1"/>
    </row>
    <row r="18" spans="1:1" x14ac:dyDescent="0.2">
      <c r="A18" s="1"/>
    </row>
    <row r="19" spans="1:1" x14ac:dyDescent="0.2">
      <c r="A19" s="1"/>
    </row>
    <row r="20" spans="1:1" x14ac:dyDescent="0.2">
      <c r="A20" s="1"/>
    </row>
    <row r="21" spans="1:1" ht="15.75" customHeight="1" x14ac:dyDescent="0.2">
      <c r="A21" s="1"/>
    </row>
    <row r="22" spans="1:1" ht="15.75" customHeight="1" x14ac:dyDescent="0.2">
      <c r="A22" s="1"/>
    </row>
    <row r="23" spans="1:1" ht="15.75" customHeight="1" x14ac:dyDescent="0.2">
      <c r="A23" s="1"/>
    </row>
    <row r="24" spans="1:1" ht="15.75" customHeight="1" x14ac:dyDescent="0.2">
      <c r="A24" s="1"/>
    </row>
    <row r="25" spans="1:1" ht="15.75" customHeight="1" x14ac:dyDescent="0.2">
      <c r="A25" s="1"/>
    </row>
    <row r="26" spans="1:1" ht="15.75" customHeight="1" x14ac:dyDescent="0.2">
      <c r="A26" s="1"/>
    </row>
    <row r="27" spans="1:1" ht="15.75" customHeight="1" x14ac:dyDescent="0.2">
      <c r="A27" s="1"/>
    </row>
    <row r="28" spans="1:1" ht="15.75" customHeight="1" x14ac:dyDescent="0.2">
      <c r="A28" s="1"/>
    </row>
    <row r="29" spans="1:1" ht="15.75" customHeight="1" x14ac:dyDescent="0.2">
      <c r="A29" s="1"/>
    </row>
    <row r="30" spans="1:1" ht="15.75" customHeight="1" x14ac:dyDescent="0.2">
      <c r="A30" s="1"/>
    </row>
    <row r="31" spans="1:1" ht="15.75" customHeight="1" x14ac:dyDescent="0.2">
      <c r="A31" s="1"/>
    </row>
    <row r="32" spans="1:1" ht="15.75" customHeight="1" x14ac:dyDescent="0.2">
      <c r="A32" s="1"/>
    </row>
    <row r="33" spans="1:1" ht="15.75" customHeight="1" x14ac:dyDescent="0.2">
      <c r="A33" s="1"/>
    </row>
    <row r="34" spans="1:1" ht="15.75" customHeight="1" x14ac:dyDescent="0.2">
      <c r="A34" s="1"/>
    </row>
    <row r="35" spans="1:1" ht="15.75" customHeight="1" x14ac:dyDescent="0.2">
      <c r="A35" s="1"/>
    </row>
    <row r="36" spans="1:1" ht="15.75" customHeight="1" x14ac:dyDescent="0.2">
      <c r="A36" s="1"/>
    </row>
    <row r="37" spans="1:1" ht="15.75" customHeight="1" x14ac:dyDescent="0.2">
      <c r="A37" s="1"/>
    </row>
    <row r="38" spans="1:1" ht="15.75" customHeight="1" x14ac:dyDescent="0.2">
      <c r="A38" s="1"/>
    </row>
    <row r="39" spans="1:1" ht="15.75" customHeight="1" x14ac:dyDescent="0.2">
      <c r="A39" s="1"/>
    </row>
    <row r="40" spans="1:1" ht="15.75" customHeight="1" x14ac:dyDescent="0.2">
      <c r="A40" s="1"/>
    </row>
    <row r="41" spans="1:1" ht="15.75" customHeight="1" x14ac:dyDescent="0.2">
      <c r="A41" s="1"/>
    </row>
    <row r="42" spans="1:1" ht="15.75" customHeight="1" x14ac:dyDescent="0.2">
      <c r="A42" s="1"/>
    </row>
    <row r="43" spans="1:1" ht="15.75" customHeight="1" x14ac:dyDescent="0.2">
      <c r="A43" s="1"/>
    </row>
    <row r="44" spans="1:1" ht="15.75" customHeight="1" x14ac:dyDescent="0.2">
      <c r="A44" s="1"/>
    </row>
    <row r="45" spans="1:1" ht="15.75" customHeight="1" x14ac:dyDescent="0.2">
      <c r="A45" s="1"/>
    </row>
    <row r="46" spans="1:1" ht="15.75" customHeight="1" x14ac:dyDescent="0.2">
      <c r="A46" s="1"/>
    </row>
    <row r="47" spans="1:1" ht="15.75" customHeight="1" x14ac:dyDescent="0.2">
      <c r="A47" s="1"/>
    </row>
    <row r="48" spans="1:1" ht="15.75" customHeight="1" x14ac:dyDescent="0.2">
      <c r="A48" s="1"/>
    </row>
    <row r="49" spans="1:1" ht="15.75" customHeight="1" x14ac:dyDescent="0.2">
      <c r="A49" s="1"/>
    </row>
    <row r="50" spans="1:1" ht="15.75" customHeight="1" x14ac:dyDescent="0.2">
      <c r="A50" s="1"/>
    </row>
    <row r="51" spans="1:1" ht="15.75" customHeight="1" x14ac:dyDescent="0.2">
      <c r="A51" s="1"/>
    </row>
    <row r="52" spans="1:1" ht="15.75" customHeight="1" x14ac:dyDescent="0.2">
      <c r="A52" s="1"/>
    </row>
    <row r="53" spans="1:1" ht="15.75" customHeight="1" x14ac:dyDescent="0.2">
      <c r="A53" s="1"/>
    </row>
    <row r="54" spans="1:1" ht="15.75" customHeight="1" x14ac:dyDescent="0.2">
      <c r="A54" s="1"/>
    </row>
    <row r="55" spans="1:1" ht="15.75" customHeight="1" x14ac:dyDescent="0.2">
      <c r="A55" s="1"/>
    </row>
    <row r="56" spans="1:1" ht="15.75" customHeight="1" x14ac:dyDescent="0.2">
      <c r="A56" s="1"/>
    </row>
    <row r="57" spans="1:1" ht="15.75" customHeight="1" x14ac:dyDescent="0.2">
      <c r="A57" s="1"/>
    </row>
    <row r="58" spans="1:1" ht="15.75" customHeight="1" x14ac:dyDescent="0.2">
      <c r="A58" s="1"/>
    </row>
    <row r="59" spans="1:1" ht="15.75" customHeight="1" x14ac:dyDescent="0.2">
      <c r="A59" s="1"/>
    </row>
    <row r="60" spans="1:1" ht="15.75" customHeight="1" x14ac:dyDescent="0.2">
      <c r="A60" s="1"/>
    </row>
    <row r="61" spans="1:1" ht="15.75" customHeight="1" x14ac:dyDescent="0.2">
      <c r="A61" s="1"/>
    </row>
    <row r="62" spans="1:1" ht="15.75" customHeight="1" x14ac:dyDescent="0.2">
      <c r="A62" s="1"/>
    </row>
    <row r="63" spans="1:1" ht="15.75" customHeight="1" x14ac:dyDescent="0.2">
      <c r="A63" s="1"/>
    </row>
    <row r="64" spans="1:1" ht="15.75" customHeight="1" x14ac:dyDescent="0.2">
      <c r="A64" s="1"/>
    </row>
    <row r="65" spans="1:1" ht="15.75" customHeight="1" x14ac:dyDescent="0.2">
      <c r="A65" s="1"/>
    </row>
    <row r="66" spans="1:1" ht="15.75" customHeight="1" x14ac:dyDescent="0.2">
      <c r="A66" s="1"/>
    </row>
    <row r="67" spans="1:1" ht="15.75" customHeight="1" x14ac:dyDescent="0.2">
      <c r="A67" s="1"/>
    </row>
    <row r="68" spans="1:1" ht="15.75" customHeight="1" x14ac:dyDescent="0.2">
      <c r="A68" s="1"/>
    </row>
    <row r="69" spans="1:1" ht="15.75" customHeight="1" x14ac:dyDescent="0.2">
      <c r="A69" s="1"/>
    </row>
    <row r="70" spans="1:1" ht="15.75" customHeight="1" x14ac:dyDescent="0.2">
      <c r="A70" s="1"/>
    </row>
    <row r="71" spans="1:1" ht="15.75" customHeight="1" x14ac:dyDescent="0.2">
      <c r="A71" s="1"/>
    </row>
    <row r="72" spans="1:1" ht="15.75" customHeight="1" x14ac:dyDescent="0.2">
      <c r="A72" s="1"/>
    </row>
    <row r="73" spans="1:1" ht="15.75" customHeight="1" x14ac:dyDescent="0.2">
      <c r="A73" s="1"/>
    </row>
    <row r="74" spans="1:1" ht="15.75" customHeight="1" x14ac:dyDescent="0.2">
      <c r="A74" s="1"/>
    </row>
    <row r="75" spans="1:1" ht="15.75" customHeight="1" x14ac:dyDescent="0.2">
      <c r="A75" s="1"/>
    </row>
    <row r="76" spans="1:1" ht="15.75" customHeight="1" x14ac:dyDescent="0.2">
      <c r="A76" s="1"/>
    </row>
    <row r="77" spans="1:1" ht="15.75" customHeight="1" x14ac:dyDescent="0.2">
      <c r="A77" s="1"/>
    </row>
    <row r="78" spans="1:1" ht="15.75" customHeight="1" x14ac:dyDescent="0.2">
      <c r="A78" s="1"/>
    </row>
    <row r="79" spans="1:1" ht="15.75" customHeight="1" x14ac:dyDescent="0.2">
      <c r="A79" s="1"/>
    </row>
    <row r="80" spans="1:1" ht="15.75" customHeight="1" x14ac:dyDescent="0.2">
      <c r="A80" s="1"/>
    </row>
    <row r="81" spans="1:1" ht="15.75" customHeight="1" x14ac:dyDescent="0.2">
      <c r="A81" s="1"/>
    </row>
    <row r="82" spans="1:1" ht="15.75" customHeight="1" x14ac:dyDescent="0.2">
      <c r="A82" s="1"/>
    </row>
    <row r="83" spans="1:1" ht="15.75" customHeight="1" x14ac:dyDescent="0.2">
      <c r="A83" s="1"/>
    </row>
    <row r="84" spans="1:1" ht="15.75" customHeight="1" x14ac:dyDescent="0.2">
      <c r="A84" s="1"/>
    </row>
    <row r="85" spans="1:1" ht="15.75" customHeight="1" x14ac:dyDescent="0.2">
      <c r="A85" s="1"/>
    </row>
    <row r="86" spans="1:1" ht="15.75" customHeight="1" x14ac:dyDescent="0.2">
      <c r="A86" s="1"/>
    </row>
    <row r="87" spans="1:1" ht="15.75" customHeight="1" x14ac:dyDescent="0.2">
      <c r="A87" s="1"/>
    </row>
    <row r="88" spans="1:1" ht="15.75" customHeight="1" x14ac:dyDescent="0.2">
      <c r="A88" s="1"/>
    </row>
    <row r="89" spans="1:1" ht="15.75" customHeight="1" x14ac:dyDescent="0.2">
      <c r="A89" s="1"/>
    </row>
    <row r="90" spans="1:1" ht="15.75" customHeight="1" x14ac:dyDescent="0.2">
      <c r="A90" s="1"/>
    </row>
    <row r="91" spans="1:1" ht="15.75" customHeight="1" x14ac:dyDescent="0.2">
      <c r="A91" s="1"/>
    </row>
    <row r="92" spans="1:1" ht="15.75" customHeight="1" x14ac:dyDescent="0.2">
      <c r="A92" s="1"/>
    </row>
    <row r="93" spans="1:1" ht="15.75" customHeight="1" x14ac:dyDescent="0.2">
      <c r="A93" s="1"/>
    </row>
    <row r="94" spans="1:1" ht="15.75" customHeight="1" x14ac:dyDescent="0.2">
      <c r="A94" s="1"/>
    </row>
    <row r="95" spans="1:1" ht="15.75" customHeight="1" x14ac:dyDescent="0.2">
      <c r="A95" s="1"/>
    </row>
    <row r="96" spans="1:1" ht="15.75" customHeight="1" x14ac:dyDescent="0.2">
      <c r="A96" s="1"/>
    </row>
    <row r="97" spans="1:1" ht="15.75" customHeight="1" x14ac:dyDescent="0.2">
      <c r="A97" s="1"/>
    </row>
    <row r="98" spans="1:1" ht="15.75" customHeight="1" x14ac:dyDescent="0.2">
      <c r="A98" s="1"/>
    </row>
    <row r="99" spans="1:1" ht="15.75" customHeight="1" x14ac:dyDescent="0.2">
      <c r="A99" s="1"/>
    </row>
    <row r="100" spans="1:1" ht="15.75" customHeight="1" x14ac:dyDescent="0.2">
      <c r="A100" s="1"/>
    </row>
    <row r="101" spans="1:1" ht="15.75" customHeight="1" x14ac:dyDescent="0.2">
      <c r="A101" s="1"/>
    </row>
    <row r="102" spans="1:1" ht="15.75" customHeight="1" x14ac:dyDescent="0.2">
      <c r="A102" s="1"/>
    </row>
    <row r="103" spans="1:1" ht="15.75" customHeight="1" x14ac:dyDescent="0.2">
      <c r="A103" s="1"/>
    </row>
    <row r="104" spans="1:1" ht="15.75" customHeight="1" x14ac:dyDescent="0.2">
      <c r="A104" s="1"/>
    </row>
    <row r="105" spans="1:1" ht="15.75" customHeight="1" x14ac:dyDescent="0.2">
      <c r="A105" s="1"/>
    </row>
    <row r="106" spans="1:1" ht="15.75" customHeight="1" x14ac:dyDescent="0.2">
      <c r="A106" s="1"/>
    </row>
    <row r="107" spans="1:1" ht="15.75" customHeight="1" x14ac:dyDescent="0.2">
      <c r="A107" s="1"/>
    </row>
    <row r="108" spans="1:1" ht="15.75" customHeight="1" x14ac:dyDescent="0.2">
      <c r="A108" s="1"/>
    </row>
    <row r="109" spans="1:1" ht="15.75" customHeight="1" x14ac:dyDescent="0.2">
      <c r="A109" s="1"/>
    </row>
    <row r="110" spans="1:1" ht="15.75" customHeight="1" x14ac:dyDescent="0.2">
      <c r="A110" s="1"/>
    </row>
    <row r="111" spans="1:1" ht="15.75" customHeight="1" x14ac:dyDescent="0.2">
      <c r="A111" s="1"/>
    </row>
    <row r="112" spans="1:1" ht="15.75" customHeight="1" x14ac:dyDescent="0.2">
      <c r="A112" s="1"/>
    </row>
    <row r="113" spans="1:1" ht="15.75" customHeight="1" x14ac:dyDescent="0.2">
      <c r="A113" s="1"/>
    </row>
    <row r="114" spans="1:1" ht="15.75" customHeight="1" x14ac:dyDescent="0.2">
      <c r="A114" s="1"/>
    </row>
    <row r="115" spans="1:1" ht="15.75" customHeight="1" x14ac:dyDescent="0.2">
      <c r="A115" s="1"/>
    </row>
    <row r="116" spans="1:1" ht="15.75" customHeight="1" x14ac:dyDescent="0.2">
      <c r="A116" s="1"/>
    </row>
    <row r="117" spans="1:1" ht="15.75" customHeight="1" x14ac:dyDescent="0.2">
      <c r="A117" s="1"/>
    </row>
    <row r="118" spans="1:1" ht="15.75" customHeight="1" x14ac:dyDescent="0.2">
      <c r="A118" s="1"/>
    </row>
    <row r="119" spans="1:1" ht="15.75" customHeight="1" x14ac:dyDescent="0.2">
      <c r="A119" s="1"/>
    </row>
    <row r="120" spans="1:1" ht="15.75" customHeight="1" x14ac:dyDescent="0.2">
      <c r="A120" s="1"/>
    </row>
    <row r="121" spans="1:1" ht="15.75" customHeight="1" x14ac:dyDescent="0.2">
      <c r="A121" s="1"/>
    </row>
    <row r="122" spans="1:1" ht="15.75" customHeight="1" x14ac:dyDescent="0.2">
      <c r="A122" s="1"/>
    </row>
    <row r="123" spans="1:1" ht="15.75" customHeight="1" x14ac:dyDescent="0.2">
      <c r="A123" s="1"/>
    </row>
    <row r="124" spans="1:1" ht="15.75" customHeight="1" x14ac:dyDescent="0.2">
      <c r="A124" s="1"/>
    </row>
    <row r="125" spans="1:1" ht="15.75" customHeight="1" x14ac:dyDescent="0.2">
      <c r="A125" s="1"/>
    </row>
    <row r="126" spans="1:1" ht="15.75" customHeight="1" x14ac:dyDescent="0.2">
      <c r="A126" s="1"/>
    </row>
    <row r="127" spans="1:1" ht="15.75" customHeight="1" x14ac:dyDescent="0.2">
      <c r="A127" s="1"/>
    </row>
    <row r="128" spans="1:1" ht="15.75" customHeight="1" x14ac:dyDescent="0.2">
      <c r="A128" s="1"/>
    </row>
    <row r="129" spans="1:1" ht="15.75" customHeight="1" x14ac:dyDescent="0.2">
      <c r="A129" s="1"/>
    </row>
    <row r="130" spans="1:1" ht="15.75" customHeight="1" x14ac:dyDescent="0.2">
      <c r="A130" s="1"/>
    </row>
    <row r="131" spans="1:1" ht="15.75" customHeight="1" x14ac:dyDescent="0.2">
      <c r="A131" s="1"/>
    </row>
    <row r="132" spans="1:1" ht="15.75" customHeight="1" x14ac:dyDescent="0.2">
      <c r="A132" s="1"/>
    </row>
    <row r="133" spans="1:1" ht="15.75" customHeight="1" x14ac:dyDescent="0.2">
      <c r="A133" s="1"/>
    </row>
    <row r="134" spans="1:1" ht="15.75" customHeight="1" x14ac:dyDescent="0.2">
      <c r="A134" s="1"/>
    </row>
    <row r="135" spans="1:1" ht="15.75" customHeight="1" x14ac:dyDescent="0.2">
      <c r="A135" s="1"/>
    </row>
    <row r="136" spans="1:1" ht="15.75" customHeight="1" x14ac:dyDescent="0.2">
      <c r="A136" s="1"/>
    </row>
    <row r="137" spans="1:1" ht="15.75" customHeight="1" x14ac:dyDescent="0.2">
      <c r="A137" s="1"/>
    </row>
    <row r="138" spans="1:1" ht="15.75" customHeight="1" x14ac:dyDescent="0.2">
      <c r="A138" s="1"/>
    </row>
    <row r="139" spans="1:1" ht="15.75" customHeight="1" x14ac:dyDescent="0.2">
      <c r="A139" s="1"/>
    </row>
    <row r="140" spans="1:1" ht="15.75" customHeight="1" x14ac:dyDescent="0.2">
      <c r="A140" s="1"/>
    </row>
    <row r="141" spans="1:1" ht="15.75" customHeight="1" x14ac:dyDescent="0.2">
      <c r="A141" s="1"/>
    </row>
    <row r="142" spans="1:1" ht="15.75" customHeight="1" x14ac:dyDescent="0.2">
      <c r="A142" s="1"/>
    </row>
    <row r="143" spans="1:1" ht="15.75" customHeight="1" x14ac:dyDescent="0.2">
      <c r="A143" s="1"/>
    </row>
    <row r="144" spans="1:1" ht="15.75" customHeight="1" x14ac:dyDescent="0.2">
      <c r="A144" s="1"/>
    </row>
    <row r="145" spans="1:1" ht="15.75" customHeight="1" x14ac:dyDescent="0.2">
      <c r="A145" s="1"/>
    </row>
    <row r="146" spans="1:1" ht="15.75" customHeight="1" x14ac:dyDescent="0.2">
      <c r="A146" s="1"/>
    </row>
    <row r="147" spans="1:1" ht="15.75" customHeight="1" x14ac:dyDescent="0.2">
      <c r="A147" s="1"/>
    </row>
    <row r="148" spans="1:1" ht="15.75" customHeight="1" x14ac:dyDescent="0.2">
      <c r="A148" s="1"/>
    </row>
    <row r="149" spans="1:1" ht="15.75" customHeight="1" x14ac:dyDescent="0.2">
      <c r="A149" s="1"/>
    </row>
    <row r="150" spans="1:1" ht="15.75" customHeight="1" x14ac:dyDescent="0.2">
      <c r="A150" s="1"/>
    </row>
    <row r="151" spans="1:1" ht="15.75" customHeight="1" x14ac:dyDescent="0.2">
      <c r="A151" s="1"/>
    </row>
    <row r="152" spans="1:1" ht="15.75" customHeight="1" x14ac:dyDescent="0.2">
      <c r="A152" s="1"/>
    </row>
    <row r="153" spans="1:1" ht="15.75" customHeight="1" x14ac:dyDescent="0.2">
      <c r="A153" s="1"/>
    </row>
    <row r="154" spans="1:1" ht="15.75" customHeight="1" x14ac:dyDescent="0.2">
      <c r="A154" s="1"/>
    </row>
    <row r="155" spans="1:1" ht="15.75" customHeight="1" x14ac:dyDescent="0.2">
      <c r="A155" s="1"/>
    </row>
    <row r="156" spans="1:1" ht="15.75" customHeight="1" x14ac:dyDescent="0.2">
      <c r="A156" s="1"/>
    </row>
    <row r="157" spans="1:1" ht="15.75" customHeight="1" x14ac:dyDescent="0.2">
      <c r="A157" s="1"/>
    </row>
    <row r="158" spans="1:1" ht="15.75" customHeight="1" x14ac:dyDescent="0.2">
      <c r="A158" s="1"/>
    </row>
    <row r="159" spans="1:1" ht="15.75" customHeight="1" x14ac:dyDescent="0.2">
      <c r="A159" s="1"/>
    </row>
    <row r="160" spans="1:1" ht="15.75" customHeight="1" x14ac:dyDescent="0.2">
      <c r="A160" s="1"/>
    </row>
    <row r="161" spans="1:1" ht="15.75" customHeight="1" x14ac:dyDescent="0.2">
      <c r="A161" s="1"/>
    </row>
    <row r="162" spans="1:1" ht="15.75" customHeight="1" x14ac:dyDescent="0.2">
      <c r="A162" s="1"/>
    </row>
    <row r="163" spans="1:1" ht="15.75" customHeight="1" x14ac:dyDescent="0.2">
      <c r="A163" s="1"/>
    </row>
    <row r="164" spans="1:1" ht="15.75" customHeight="1" x14ac:dyDescent="0.2">
      <c r="A164" s="1"/>
    </row>
    <row r="165" spans="1:1" ht="15.75" customHeight="1" x14ac:dyDescent="0.2">
      <c r="A165" s="1"/>
    </row>
    <row r="166" spans="1:1" ht="15.75" customHeight="1" x14ac:dyDescent="0.2">
      <c r="A166" s="1"/>
    </row>
    <row r="167" spans="1:1" ht="15.75" customHeight="1" x14ac:dyDescent="0.2">
      <c r="A167" s="1"/>
    </row>
    <row r="168" spans="1:1" ht="15.75" customHeight="1" x14ac:dyDescent="0.2">
      <c r="A168" s="1"/>
    </row>
    <row r="169" spans="1:1" ht="15.75" customHeight="1" x14ac:dyDescent="0.2">
      <c r="A169" s="1"/>
    </row>
    <row r="170" spans="1:1" ht="15.75" customHeight="1" x14ac:dyDescent="0.2">
      <c r="A170" s="1"/>
    </row>
    <row r="171" spans="1:1" ht="15.75" customHeight="1" x14ac:dyDescent="0.2">
      <c r="A171" s="1"/>
    </row>
    <row r="172" spans="1:1" ht="15.75" customHeight="1" x14ac:dyDescent="0.2">
      <c r="A172" s="1"/>
    </row>
    <row r="173" spans="1:1" ht="15.75" customHeight="1" x14ac:dyDescent="0.2">
      <c r="A173" s="1"/>
    </row>
    <row r="174" spans="1:1" ht="15.75" customHeight="1" x14ac:dyDescent="0.2">
      <c r="A174" s="1"/>
    </row>
    <row r="175" spans="1:1" ht="15.75" customHeight="1" x14ac:dyDescent="0.2">
      <c r="A175" s="1"/>
    </row>
    <row r="176" spans="1:1" ht="15.75" customHeight="1" x14ac:dyDescent="0.2">
      <c r="A176" s="1"/>
    </row>
    <row r="177" spans="1:1" ht="15.75" customHeight="1" x14ac:dyDescent="0.2">
      <c r="A177" s="1"/>
    </row>
    <row r="178" spans="1:1" ht="15.75" customHeight="1" x14ac:dyDescent="0.2">
      <c r="A178" s="1"/>
    </row>
    <row r="179" spans="1:1" ht="15.75" customHeight="1" x14ac:dyDescent="0.2">
      <c r="A179" s="1"/>
    </row>
    <row r="180" spans="1:1" ht="15.75" customHeight="1" x14ac:dyDescent="0.2">
      <c r="A180" s="1"/>
    </row>
    <row r="181" spans="1:1" ht="15.75" customHeight="1" x14ac:dyDescent="0.2">
      <c r="A181" s="1"/>
    </row>
    <row r="182" spans="1:1" ht="15.75" customHeight="1" x14ac:dyDescent="0.2">
      <c r="A182" s="1"/>
    </row>
    <row r="183" spans="1:1" ht="15.75" customHeight="1" x14ac:dyDescent="0.2">
      <c r="A183" s="1"/>
    </row>
    <row r="184" spans="1:1" ht="15.75" customHeight="1" x14ac:dyDescent="0.2">
      <c r="A184" s="1"/>
    </row>
    <row r="185" spans="1:1" ht="15.75" customHeight="1" x14ac:dyDescent="0.2">
      <c r="A185" s="1"/>
    </row>
    <row r="186" spans="1:1" ht="15.75" customHeight="1" x14ac:dyDescent="0.2">
      <c r="A186" s="1"/>
    </row>
    <row r="187" spans="1:1" ht="15.75" customHeight="1" x14ac:dyDescent="0.2">
      <c r="A187" s="1"/>
    </row>
    <row r="188" spans="1:1" ht="15.75" customHeight="1" x14ac:dyDescent="0.2">
      <c r="A188" s="1"/>
    </row>
    <row r="189" spans="1:1" ht="15.75" customHeight="1" x14ac:dyDescent="0.2">
      <c r="A189" s="1"/>
    </row>
    <row r="190" spans="1:1" ht="15.75" customHeight="1" x14ac:dyDescent="0.2">
      <c r="A190" s="1"/>
    </row>
    <row r="191" spans="1:1" ht="15.75" customHeight="1" x14ac:dyDescent="0.2">
      <c r="A191" s="1"/>
    </row>
    <row r="192" spans="1:1" ht="15.75" customHeight="1" x14ac:dyDescent="0.2">
      <c r="A192" s="1"/>
    </row>
    <row r="193" spans="1:1" ht="15.75" customHeight="1" x14ac:dyDescent="0.2">
      <c r="A193" s="1"/>
    </row>
    <row r="194" spans="1:1" ht="15.75" customHeight="1" x14ac:dyDescent="0.2">
      <c r="A194" s="1"/>
    </row>
    <row r="195" spans="1:1" ht="15.75" customHeight="1" x14ac:dyDescent="0.2">
      <c r="A195" s="1"/>
    </row>
    <row r="196" spans="1:1" ht="15.75" customHeight="1" x14ac:dyDescent="0.2">
      <c r="A196" s="1"/>
    </row>
    <row r="197" spans="1:1" ht="15.75" customHeight="1" x14ac:dyDescent="0.2">
      <c r="A197" s="1"/>
    </row>
    <row r="198" spans="1:1" ht="15.75" customHeight="1" x14ac:dyDescent="0.2">
      <c r="A198" s="1"/>
    </row>
    <row r="199" spans="1:1" ht="15.75" customHeight="1" x14ac:dyDescent="0.2">
      <c r="A199" s="1"/>
    </row>
    <row r="200" spans="1:1" ht="15.75" customHeight="1" x14ac:dyDescent="0.2">
      <c r="A200" s="1"/>
    </row>
    <row r="201" spans="1:1" ht="15.75" customHeight="1" x14ac:dyDescent="0.2">
      <c r="A201" s="1"/>
    </row>
    <row r="202" spans="1:1" ht="15.75" customHeight="1" x14ac:dyDescent="0.2">
      <c r="A202" s="1"/>
    </row>
    <row r="203" spans="1:1" ht="15.75" customHeight="1" x14ac:dyDescent="0.2">
      <c r="A203" s="1"/>
    </row>
    <row r="204" spans="1:1" ht="15.75" customHeight="1" x14ac:dyDescent="0.2">
      <c r="A204" s="1"/>
    </row>
    <row r="205" spans="1:1" ht="15.75" customHeight="1" x14ac:dyDescent="0.2">
      <c r="A205" s="1"/>
    </row>
    <row r="206" spans="1:1" ht="15.75" customHeight="1" x14ac:dyDescent="0.2">
      <c r="A206" s="1"/>
    </row>
    <row r="207" spans="1:1" ht="15.75" customHeight="1" x14ac:dyDescent="0.2">
      <c r="A207" s="1"/>
    </row>
    <row r="208" spans="1:1" ht="15.75" customHeight="1" x14ac:dyDescent="0.2">
      <c r="A208" s="1"/>
    </row>
    <row r="209" spans="1:1" ht="15.75" customHeight="1" x14ac:dyDescent="0.2">
      <c r="A209" s="1"/>
    </row>
    <row r="210" spans="1:1" ht="15.75" customHeight="1" x14ac:dyDescent="0.2">
      <c r="A210" s="1"/>
    </row>
    <row r="211" spans="1:1" ht="15.75" customHeight="1" x14ac:dyDescent="0.2">
      <c r="A211" s="1"/>
    </row>
    <row r="212" spans="1:1" ht="15.75" customHeight="1" x14ac:dyDescent="0.2">
      <c r="A212" s="1"/>
    </row>
    <row r="213" spans="1:1" ht="15.75" customHeight="1" x14ac:dyDescent="0.2">
      <c r="A213" s="1"/>
    </row>
    <row r="214" spans="1:1" ht="15.75" customHeight="1" x14ac:dyDescent="0.2">
      <c r="A214" s="1"/>
    </row>
    <row r="215" spans="1:1" ht="15.75" customHeight="1" x14ac:dyDescent="0.2">
      <c r="A215" s="1"/>
    </row>
    <row r="216" spans="1:1" ht="15.75" customHeight="1" x14ac:dyDescent="0.2">
      <c r="A216" s="1"/>
    </row>
    <row r="217" spans="1:1" ht="15.75" customHeight="1" x14ac:dyDescent="0.2">
      <c r="A217" s="1"/>
    </row>
    <row r="218" spans="1:1" ht="15.75" customHeight="1" x14ac:dyDescent="0.2">
      <c r="A218" s="1"/>
    </row>
    <row r="219" spans="1:1" ht="15.75" customHeight="1" x14ac:dyDescent="0.2">
      <c r="A219" s="1"/>
    </row>
    <row r="220" spans="1:1" ht="15.75" customHeight="1" x14ac:dyDescent="0.2">
      <c r="A220" s="1"/>
    </row>
    <row r="221" spans="1:1" ht="15.75" customHeight="1" x14ac:dyDescent="0.2">
      <c r="A221" s="1"/>
    </row>
    <row r="222" spans="1:1" ht="15.75" customHeight="1" x14ac:dyDescent="0.2">
      <c r="A222" s="1"/>
    </row>
    <row r="223" spans="1:1" ht="15.75" customHeight="1" x14ac:dyDescent="0.2">
      <c r="A223" s="1"/>
    </row>
    <row r="224" spans="1:1" ht="15.75" customHeight="1" x14ac:dyDescent="0.2">
      <c r="A224" s="1"/>
    </row>
    <row r="225" spans="1:1" ht="15.75" customHeight="1" x14ac:dyDescent="0.2">
      <c r="A225" s="1"/>
    </row>
    <row r="226" spans="1:1" ht="15.75" customHeight="1" x14ac:dyDescent="0.2">
      <c r="A226" s="1"/>
    </row>
    <row r="227" spans="1:1" ht="15.75" customHeight="1" x14ac:dyDescent="0.2">
      <c r="A227" s="1"/>
    </row>
    <row r="228" spans="1:1" ht="15.75" customHeight="1" x14ac:dyDescent="0.2">
      <c r="A228" s="1"/>
    </row>
    <row r="229" spans="1:1" ht="15.75" customHeight="1" x14ac:dyDescent="0.2">
      <c r="A229" s="1"/>
    </row>
    <row r="230" spans="1:1" ht="15.75" customHeight="1" x14ac:dyDescent="0.2">
      <c r="A230" s="1"/>
    </row>
    <row r="231" spans="1:1" ht="15.75" customHeight="1" x14ac:dyDescent="0.2">
      <c r="A231" s="1"/>
    </row>
    <row r="232" spans="1:1" ht="15.75" customHeight="1" x14ac:dyDescent="0.2">
      <c r="A232" s="1"/>
    </row>
    <row r="233" spans="1:1" ht="15.75" customHeight="1" x14ac:dyDescent="0.2">
      <c r="A233" s="1"/>
    </row>
    <row r="234" spans="1:1" ht="15.75" customHeight="1" x14ac:dyDescent="0.2">
      <c r="A234" s="1"/>
    </row>
    <row r="235" spans="1:1" ht="15.75" customHeight="1" x14ac:dyDescent="0.2">
      <c r="A235" s="1"/>
    </row>
    <row r="236" spans="1:1" ht="15.75" customHeight="1" x14ac:dyDescent="0.2">
      <c r="A236" s="1"/>
    </row>
    <row r="237" spans="1:1" ht="15.75" customHeight="1" x14ac:dyDescent="0.2">
      <c r="A237" s="1"/>
    </row>
    <row r="238" spans="1:1" ht="15.75" customHeight="1" x14ac:dyDescent="0.2">
      <c r="A238" s="1"/>
    </row>
    <row r="239" spans="1:1" ht="15.75" customHeight="1" x14ac:dyDescent="0.2">
      <c r="A239" s="1"/>
    </row>
    <row r="240" spans="1:1" ht="15.75" customHeight="1" x14ac:dyDescent="0.2">
      <c r="A240" s="1"/>
    </row>
    <row r="241" spans="1:1" ht="15.75" customHeight="1" x14ac:dyDescent="0.2">
      <c r="A241" s="1"/>
    </row>
    <row r="242" spans="1:1" ht="15.75" customHeight="1" x14ac:dyDescent="0.2">
      <c r="A242" s="1"/>
    </row>
    <row r="243" spans="1:1" ht="15.75" customHeight="1" x14ac:dyDescent="0.2">
      <c r="A243" s="1"/>
    </row>
    <row r="244" spans="1:1" ht="15.75" customHeight="1" x14ac:dyDescent="0.2">
      <c r="A244" s="1"/>
    </row>
    <row r="245" spans="1:1" ht="15.75" customHeight="1" x14ac:dyDescent="0.2">
      <c r="A245" s="1"/>
    </row>
    <row r="246" spans="1:1" ht="15.75" customHeight="1" x14ac:dyDescent="0.2">
      <c r="A246" s="1"/>
    </row>
    <row r="247" spans="1:1" ht="15.75" customHeight="1" x14ac:dyDescent="0.2">
      <c r="A247" s="1"/>
    </row>
    <row r="248" spans="1:1" ht="15.75" customHeight="1" x14ac:dyDescent="0.2">
      <c r="A248" s="1"/>
    </row>
    <row r="249" spans="1:1" ht="15.75" customHeight="1" x14ac:dyDescent="0.2">
      <c r="A249" s="1"/>
    </row>
    <row r="250" spans="1:1" ht="15.75" customHeight="1" x14ac:dyDescent="0.2">
      <c r="A250" s="1"/>
    </row>
    <row r="251" spans="1:1" ht="15.75" customHeight="1" x14ac:dyDescent="0.2">
      <c r="A251" s="1"/>
    </row>
    <row r="252" spans="1:1" ht="15.75" customHeight="1" x14ac:dyDescent="0.2">
      <c r="A252" s="1"/>
    </row>
    <row r="253" spans="1:1" ht="15.75" customHeight="1" x14ac:dyDescent="0.2">
      <c r="A253" s="1"/>
    </row>
    <row r="254" spans="1:1" ht="15.75" customHeight="1" x14ac:dyDescent="0.2">
      <c r="A254" s="1"/>
    </row>
    <row r="255" spans="1:1" ht="15.75" customHeight="1" x14ac:dyDescent="0.2">
      <c r="A255" s="1"/>
    </row>
    <row r="256" spans="1:1" ht="15.75" customHeight="1" x14ac:dyDescent="0.2">
      <c r="A256" s="1"/>
    </row>
    <row r="257" spans="1:1" ht="15.75" customHeight="1" x14ac:dyDescent="0.2">
      <c r="A257" s="1"/>
    </row>
    <row r="258" spans="1:1" ht="15.75" customHeight="1" x14ac:dyDescent="0.2">
      <c r="A258" s="1"/>
    </row>
    <row r="259" spans="1:1" ht="15.75" customHeight="1" x14ac:dyDescent="0.2">
      <c r="A259" s="1"/>
    </row>
    <row r="260" spans="1:1" ht="15.75" customHeight="1" x14ac:dyDescent="0.2">
      <c r="A260" s="1"/>
    </row>
    <row r="261" spans="1:1" ht="15.75" customHeight="1" x14ac:dyDescent="0.2">
      <c r="A261" s="1"/>
    </row>
    <row r="262" spans="1:1" ht="15.75" customHeight="1" x14ac:dyDescent="0.2">
      <c r="A262" s="1"/>
    </row>
    <row r="263" spans="1:1" ht="15.75" customHeight="1" x14ac:dyDescent="0.2">
      <c r="A263" s="1"/>
    </row>
    <row r="264" spans="1:1" ht="15.75" customHeight="1" x14ac:dyDescent="0.2">
      <c r="A264" s="1"/>
    </row>
    <row r="265" spans="1:1" ht="15.75" customHeight="1" x14ac:dyDescent="0.2">
      <c r="A265" s="1"/>
    </row>
    <row r="266" spans="1:1" ht="15.75" customHeight="1" x14ac:dyDescent="0.2">
      <c r="A266" s="1"/>
    </row>
    <row r="267" spans="1:1" ht="15.75" customHeight="1" x14ac:dyDescent="0.2">
      <c r="A267" s="1"/>
    </row>
    <row r="268" spans="1:1" ht="15.75" customHeight="1" x14ac:dyDescent="0.2">
      <c r="A268" s="1"/>
    </row>
    <row r="269" spans="1:1" ht="15.75" customHeight="1" x14ac:dyDescent="0.2">
      <c r="A269" s="1"/>
    </row>
    <row r="270" spans="1:1" ht="15.75" customHeight="1" x14ac:dyDescent="0.2">
      <c r="A270" s="1"/>
    </row>
    <row r="271" spans="1:1" ht="15.75" customHeight="1" x14ac:dyDescent="0.2">
      <c r="A271" s="1"/>
    </row>
    <row r="272" spans="1:1" ht="15.75" customHeight="1" x14ac:dyDescent="0.2">
      <c r="A272" s="1"/>
    </row>
    <row r="273" spans="1:1" ht="15.75" customHeight="1" x14ac:dyDescent="0.2">
      <c r="A273" s="1"/>
    </row>
    <row r="274" spans="1:1" ht="15.75" customHeight="1" x14ac:dyDescent="0.2">
      <c r="A274" s="1"/>
    </row>
    <row r="275" spans="1:1" ht="15.75" customHeight="1" x14ac:dyDescent="0.2">
      <c r="A275" s="1"/>
    </row>
    <row r="276" spans="1:1" ht="15.75" customHeight="1" x14ac:dyDescent="0.2">
      <c r="A276" s="1"/>
    </row>
    <row r="277" spans="1:1" ht="15.75" customHeight="1" x14ac:dyDescent="0.2">
      <c r="A277" s="1"/>
    </row>
    <row r="278" spans="1:1" ht="15.75" customHeight="1" x14ac:dyDescent="0.2">
      <c r="A278" s="1"/>
    </row>
    <row r="279" spans="1:1" ht="15.75" customHeight="1" x14ac:dyDescent="0.2">
      <c r="A279" s="1"/>
    </row>
    <row r="280" spans="1:1" ht="15.75" customHeight="1" x14ac:dyDescent="0.2">
      <c r="A280" s="1"/>
    </row>
    <row r="281" spans="1:1" ht="15.75" customHeight="1" x14ac:dyDescent="0.2">
      <c r="A281" s="1"/>
    </row>
    <row r="282" spans="1:1" ht="15.75" customHeight="1" x14ac:dyDescent="0.2">
      <c r="A282" s="1"/>
    </row>
    <row r="283" spans="1:1" ht="15.75" customHeight="1" x14ac:dyDescent="0.2">
      <c r="A283" s="1"/>
    </row>
    <row r="284" spans="1:1" ht="15.75" customHeight="1" x14ac:dyDescent="0.2">
      <c r="A284" s="1"/>
    </row>
    <row r="285" spans="1:1" ht="15.75" customHeight="1" x14ac:dyDescent="0.2">
      <c r="A285" s="1"/>
    </row>
    <row r="286" spans="1:1" ht="15.75" customHeight="1" x14ac:dyDescent="0.2">
      <c r="A286" s="1"/>
    </row>
    <row r="287" spans="1:1" ht="15.75" customHeight="1" x14ac:dyDescent="0.2">
      <c r="A287" s="1"/>
    </row>
    <row r="288" spans="1:1" ht="15.75" customHeight="1" x14ac:dyDescent="0.2">
      <c r="A288" s="1"/>
    </row>
    <row r="289" spans="1:1" ht="15.75" customHeight="1" x14ac:dyDescent="0.2">
      <c r="A289" s="1"/>
    </row>
    <row r="290" spans="1:1" ht="15.75" customHeight="1" x14ac:dyDescent="0.2">
      <c r="A290" s="1"/>
    </row>
    <row r="291" spans="1:1" ht="15.75" customHeight="1" x14ac:dyDescent="0.2">
      <c r="A291" s="1"/>
    </row>
    <row r="292" spans="1:1" ht="15.75" customHeight="1" x14ac:dyDescent="0.2">
      <c r="A292" s="1"/>
    </row>
    <row r="293" spans="1:1" ht="15.75" customHeight="1" x14ac:dyDescent="0.2">
      <c r="A293" s="1"/>
    </row>
    <row r="294" spans="1:1" ht="15.75" customHeight="1" x14ac:dyDescent="0.2">
      <c r="A294" s="1"/>
    </row>
    <row r="295" spans="1:1" ht="15.75" customHeight="1" x14ac:dyDescent="0.2">
      <c r="A295" s="1"/>
    </row>
    <row r="296" spans="1:1" ht="15.75" customHeight="1" x14ac:dyDescent="0.2">
      <c r="A296" s="1"/>
    </row>
    <row r="297" spans="1:1" ht="15.75" customHeight="1" x14ac:dyDescent="0.2">
      <c r="A297" s="1"/>
    </row>
    <row r="298" spans="1:1" ht="15.75" customHeight="1" x14ac:dyDescent="0.2">
      <c r="A298" s="1"/>
    </row>
    <row r="299" spans="1:1" ht="15.75" customHeight="1" x14ac:dyDescent="0.2">
      <c r="A299" s="1"/>
    </row>
    <row r="300" spans="1:1" ht="15.75" customHeight="1" x14ac:dyDescent="0.2">
      <c r="A300" s="1"/>
    </row>
    <row r="301" spans="1:1" ht="15.75" customHeight="1" x14ac:dyDescent="0.2">
      <c r="A301" s="1"/>
    </row>
    <row r="302" spans="1:1" ht="15.75" customHeight="1" x14ac:dyDescent="0.2">
      <c r="A302" s="1"/>
    </row>
    <row r="303" spans="1:1" ht="15.75" customHeight="1" x14ac:dyDescent="0.2">
      <c r="A303" s="1"/>
    </row>
    <row r="304" spans="1:1" ht="15.75" customHeight="1" x14ac:dyDescent="0.2">
      <c r="A304" s="1"/>
    </row>
    <row r="305" spans="1:1" ht="15.75" customHeight="1" x14ac:dyDescent="0.2">
      <c r="A305" s="1"/>
    </row>
    <row r="306" spans="1:1" ht="15.75" customHeight="1" x14ac:dyDescent="0.2">
      <c r="A306" s="1"/>
    </row>
    <row r="307" spans="1:1" ht="15.75" customHeight="1" x14ac:dyDescent="0.2">
      <c r="A307" s="1"/>
    </row>
    <row r="308" spans="1:1" ht="15.75" customHeight="1" x14ac:dyDescent="0.2">
      <c r="A308" s="1"/>
    </row>
    <row r="309" spans="1:1" ht="15.75" customHeight="1" x14ac:dyDescent="0.2">
      <c r="A309" s="1"/>
    </row>
    <row r="310" spans="1:1" ht="15.75" customHeight="1" x14ac:dyDescent="0.2">
      <c r="A310" s="1"/>
    </row>
    <row r="311" spans="1:1" ht="15.75" customHeight="1" x14ac:dyDescent="0.2">
      <c r="A311" s="1"/>
    </row>
    <row r="312" spans="1:1" ht="15.75" customHeight="1" x14ac:dyDescent="0.2">
      <c r="A312" s="1"/>
    </row>
    <row r="313" spans="1:1" ht="15.75" customHeight="1" x14ac:dyDescent="0.2">
      <c r="A313" s="1"/>
    </row>
    <row r="314" spans="1:1" ht="15.75" customHeight="1" x14ac:dyDescent="0.2">
      <c r="A314" s="1"/>
    </row>
    <row r="315" spans="1:1" ht="15.75" customHeight="1" x14ac:dyDescent="0.2">
      <c r="A315" s="1"/>
    </row>
    <row r="316" spans="1:1" ht="15.75" customHeight="1" x14ac:dyDescent="0.2">
      <c r="A316" s="1"/>
    </row>
    <row r="317" spans="1:1" ht="15.75" customHeight="1" x14ac:dyDescent="0.2">
      <c r="A317" s="1"/>
    </row>
    <row r="318" spans="1:1" ht="15.75" customHeight="1" x14ac:dyDescent="0.2">
      <c r="A318" s="1"/>
    </row>
    <row r="319" spans="1:1" ht="15.75" customHeight="1" x14ac:dyDescent="0.2">
      <c r="A319" s="1"/>
    </row>
    <row r="320" spans="1:1" ht="15.75" customHeight="1" x14ac:dyDescent="0.2">
      <c r="A320" s="1"/>
    </row>
    <row r="321" spans="1:1" ht="15.75" customHeight="1" x14ac:dyDescent="0.2">
      <c r="A321" s="1"/>
    </row>
    <row r="322" spans="1:1" ht="15.75" customHeight="1" x14ac:dyDescent="0.2">
      <c r="A322" s="1"/>
    </row>
    <row r="323" spans="1:1" ht="15.75" customHeight="1" x14ac:dyDescent="0.2">
      <c r="A323" s="1"/>
    </row>
    <row r="324" spans="1:1" ht="15.75" customHeight="1" x14ac:dyDescent="0.2">
      <c r="A324" s="1"/>
    </row>
    <row r="325" spans="1:1" ht="15.75" customHeight="1" x14ac:dyDescent="0.2">
      <c r="A325" s="1"/>
    </row>
    <row r="326" spans="1:1" ht="15.75" customHeight="1" x14ac:dyDescent="0.2">
      <c r="A326" s="1"/>
    </row>
    <row r="327" spans="1:1" ht="15.75" customHeight="1" x14ac:dyDescent="0.2">
      <c r="A327" s="1"/>
    </row>
    <row r="328" spans="1:1" ht="15.75" customHeight="1" x14ac:dyDescent="0.2">
      <c r="A328" s="1"/>
    </row>
    <row r="329" spans="1:1" ht="15.75" customHeight="1" x14ac:dyDescent="0.2">
      <c r="A329" s="1"/>
    </row>
    <row r="330" spans="1:1" ht="15.75" customHeight="1" x14ac:dyDescent="0.2">
      <c r="A330" s="1"/>
    </row>
    <row r="331" spans="1:1" ht="15.75" customHeight="1" x14ac:dyDescent="0.2">
      <c r="A331" s="1"/>
    </row>
    <row r="332" spans="1:1" ht="15.75" customHeight="1" x14ac:dyDescent="0.2">
      <c r="A332" s="1"/>
    </row>
    <row r="333" spans="1:1" ht="15.75" customHeight="1" x14ac:dyDescent="0.2">
      <c r="A333" s="1"/>
    </row>
    <row r="334" spans="1:1" ht="15.75" customHeight="1" x14ac:dyDescent="0.2">
      <c r="A334" s="1"/>
    </row>
    <row r="335" spans="1:1" ht="15.75" customHeight="1" x14ac:dyDescent="0.2">
      <c r="A335" s="1"/>
    </row>
    <row r="336" spans="1:1" ht="15.75" customHeight="1" x14ac:dyDescent="0.2">
      <c r="A336" s="1"/>
    </row>
    <row r="337" spans="1:1" ht="15.75" customHeight="1" x14ac:dyDescent="0.2">
      <c r="A337" s="1"/>
    </row>
    <row r="338" spans="1:1" ht="15.75" customHeight="1" x14ac:dyDescent="0.2">
      <c r="A338" s="1"/>
    </row>
    <row r="339" spans="1:1" ht="15.75" customHeight="1" x14ac:dyDescent="0.2">
      <c r="A339" s="1"/>
    </row>
    <row r="340" spans="1:1" ht="15.75" customHeight="1" x14ac:dyDescent="0.2">
      <c r="A340" s="1"/>
    </row>
    <row r="341" spans="1:1" ht="15.75" customHeight="1" x14ac:dyDescent="0.2">
      <c r="A341" s="1"/>
    </row>
    <row r="342" spans="1:1" ht="15.75" customHeight="1" x14ac:dyDescent="0.2">
      <c r="A342" s="1"/>
    </row>
    <row r="343" spans="1:1" ht="15.75" customHeight="1" x14ac:dyDescent="0.2">
      <c r="A343" s="1"/>
    </row>
    <row r="344" spans="1:1" ht="15.75" customHeight="1" x14ac:dyDescent="0.2">
      <c r="A344" s="1"/>
    </row>
    <row r="345" spans="1:1" ht="15.75" customHeight="1" x14ac:dyDescent="0.2">
      <c r="A345" s="1"/>
    </row>
    <row r="346" spans="1:1" ht="15.75" customHeight="1" x14ac:dyDescent="0.2">
      <c r="A346" s="1"/>
    </row>
    <row r="347" spans="1:1" ht="15.75" customHeight="1" x14ac:dyDescent="0.2">
      <c r="A347" s="1"/>
    </row>
    <row r="348" spans="1:1" ht="15.75" customHeight="1" x14ac:dyDescent="0.2">
      <c r="A348" s="1"/>
    </row>
    <row r="349" spans="1:1" ht="15.75" customHeight="1" x14ac:dyDescent="0.2">
      <c r="A349" s="1"/>
    </row>
    <row r="350" spans="1:1" ht="15.75" customHeight="1" x14ac:dyDescent="0.2">
      <c r="A350" s="1"/>
    </row>
    <row r="351" spans="1:1" ht="15.75" customHeight="1" x14ac:dyDescent="0.2">
      <c r="A351" s="1"/>
    </row>
    <row r="352" spans="1:1" ht="15.75" customHeight="1" x14ac:dyDescent="0.2">
      <c r="A352" s="1"/>
    </row>
    <row r="353" spans="1:1" ht="15.75" customHeight="1" x14ac:dyDescent="0.2">
      <c r="A353" s="1"/>
    </row>
    <row r="354" spans="1:1" ht="15.75" customHeight="1" x14ac:dyDescent="0.2">
      <c r="A354" s="1"/>
    </row>
    <row r="355" spans="1:1" ht="15.75" customHeight="1" x14ac:dyDescent="0.2">
      <c r="A355" s="1"/>
    </row>
    <row r="356" spans="1:1" ht="15.75" customHeight="1" x14ac:dyDescent="0.2">
      <c r="A356" s="1"/>
    </row>
    <row r="357" spans="1:1" ht="15.75" customHeight="1" x14ac:dyDescent="0.2">
      <c r="A357" s="1"/>
    </row>
    <row r="358" spans="1:1" ht="15.75" customHeight="1" x14ac:dyDescent="0.2">
      <c r="A358" s="1"/>
    </row>
    <row r="359" spans="1:1" ht="15.75" customHeight="1" x14ac:dyDescent="0.2">
      <c r="A359" s="1"/>
    </row>
    <row r="360" spans="1:1" ht="15.75" customHeight="1" x14ac:dyDescent="0.2">
      <c r="A360" s="1"/>
    </row>
    <row r="361" spans="1:1" ht="15.75" customHeight="1" x14ac:dyDescent="0.2">
      <c r="A361" s="1"/>
    </row>
    <row r="362" spans="1:1" ht="15.75" customHeight="1" x14ac:dyDescent="0.2">
      <c r="A362" s="1"/>
    </row>
    <row r="363" spans="1:1" ht="15.75" customHeight="1" x14ac:dyDescent="0.2">
      <c r="A363" s="1"/>
    </row>
    <row r="364" spans="1:1" ht="15.75" customHeight="1" x14ac:dyDescent="0.2">
      <c r="A364" s="1"/>
    </row>
    <row r="365" spans="1:1" ht="15.75" customHeight="1" x14ac:dyDescent="0.2">
      <c r="A365" s="1"/>
    </row>
    <row r="366" spans="1:1" ht="15.75" customHeight="1" x14ac:dyDescent="0.2">
      <c r="A366" s="1"/>
    </row>
    <row r="367" spans="1:1" ht="15.75" customHeight="1" x14ac:dyDescent="0.2">
      <c r="A367" s="1"/>
    </row>
    <row r="368" spans="1:1" ht="15.75" customHeight="1" x14ac:dyDescent="0.2">
      <c r="A368" s="1"/>
    </row>
    <row r="369" spans="1:1" ht="15.75" customHeight="1" x14ac:dyDescent="0.2">
      <c r="A369" s="1"/>
    </row>
    <row r="370" spans="1:1" ht="15.75" customHeight="1" x14ac:dyDescent="0.2">
      <c r="A370" s="1"/>
    </row>
    <row r="371" spans="1:1" ht="15.75" customHeight="1" x14ac:dyDescent="0.2">
      <c r="A371" s="1"/>
    </row>
    <row r="372" spans="1:1" ht="15.75" customHeight="1" x14ac:dyDescent="0.2">
      <c r="A372" s="1"/>
    </row>
    <row r="373" spans="1:1" ht="15.75" customHeight="1" x14ac:dyDescent="0.2">
      <c r="A373" s="1"/>
    </row>
    <row r="374" spans="1:1" ht="15.75" customHeight="1" x14ac:dyDescent="0.2">
      <c r="A374" s="1"/>
    </row>
    <row r="375" spans="1:1" ht="15.75" customHeight="1" x14ac:dyDescent="0.2">
      <c r="A375" s="1"/>
    </row>
    <row r="376" spans="1:1" ht="15.75" customHeight="1" x14ac:dyDescent="0.2">
      <c r="A376" s="1"/>
    </row>
    <row r="377" spans="1:1" ht="15.75" customHeight="1" x14ac:dyDescent="0.2">
      <c r="A377" s="1"/>
    </row>
    <row r="378" spans="1:1" ht="15.75" customHeight="1" x14ac:dyDescent="0.2">
      <c r="A378" s="1"/>
    </row>
    <row r="379" spans="1:1" ht="15.75" customHeight="1" x14ac:dyDescent="0.2">
      <c r="A379" s="1"/>
    </row>
    <row r="380" spans="1:1" ht="15.75" customHeight="1" x14ac:dyDescent="0.2">
      <c r="A380" s="1"/>
    </row>
    <row r="381" spans="1:1" ht="15.75" customHeight="1" x14ac:dyDescent="0.2">
      <c r="A381" s="1"/>
    </row>
    <row r="382" spans="1:1" ht="15.75" customHeight="1" x14ac:dyDescent="0.2">
      <c r="A382" s="1"/>
    </row>
    <row r="383" spans="1:1" ht="15.75" customHeight="1" x14ac:dyDescent="0.2">
      <c r="A383" s="1"/>
    </row>
    <row r="384" spans="1:1" ht="15.75" customHeight="1" x14ac:dyDescent="0.2">
      <c r="A384" s="1"/>
    </row>
    <row r="385" spans="1:1" ht="15.75" customHeight="1" x14ac:dyDescent="0.2">
      <c r="A385" s="1"/>
    </row>
    <row r="386" spans="1:1" ht="15.75" customHeight="1" x14ac:dyDescent="0.2">
      <c r="A386" s="1"/>
    </row>
    <row r="387" spans="1:1" ht="15.75" customHeight="1" x14ac:dyDescent="0.2">
      <c r="A387" s="1"/>
    </row>
    <row r="388" spans="1:1" ht="15.75" customHeight="1" x14ac:dyDescent="0.2">
      <c r="A388" s="1"/>
    </row>
    <row r="389" spans="1:1" ht="15.75" customHeight="1" x14ac:dyDescent="0.2">
      <c r="A389" s="1"/>
    </row>
    <row r="390" spans="1:1" ht="15.75" customHeight="1" x14ac:dyDescent="0.2">
      <c r="A390" s="1"/>
    </row>
    <row r="391" spans="1:1" ht="15.75" customHeight="1" x14ac:dyDescent="0.2">
      <c r="A391" s="1"/>
    </row>
    <row r="392" spans="1:1" ht="15.75" customHeight="1" x14ac:dyDescent="0.2">
      <c r="A392" s="1"/>
    </row>
    <row r="393" spans="1:1" ht="15.75" customHeight="1" x14ac:dyDescent="0.2">
      <c r="A393" s="1"/>
    </row>
    <row r="394" spans="1:1" ht="15.75" customHeight="1" x14ac:dyDescent="0.2">
      <c r="A394" s="1"/>
    </row>
    <row r="395" spans="1:1" ht="15.75" customHeight="1" x14ac:dyDescent="0.2">
      <c r="A395" s="1"/>
    </row>
    <row r="396" spans="1:1" ht="15.75" customHeight="1" x14ac:dyDescent="0.2">
      <c r="A396" s="1"/>
    </row>
    <row r="397" spans="1:1" ht="15.75" customHeight="1" x14ac:dyDescent="0.2">
      <c r="A397" s="1"/>
    </row>
    <row r="398" spans="1:1" ht="15.75" customHeight="1" x14ac:dyDescent="0.2">
      <c r="A398" s="1"/>
    </row>
    <row r="399" spans="1:1" ht="15.75" customHeight="1" x14ac:dyDescent="0.2">
      <c r="A399" s="1"/>
    </row>
    <row r="400" spans="1:1" ht="15.75" customHeight="1" x14ac:dyDescent="0.2">
      <c r="A400" s="1"/>
    </row>
    <row r="401" spans="1:1" ht="15.75" customHeight="1" x14ac:dyDescent="0.2">
      <c r="A401" s="1"/>
    </row>
    <row r="402" spans="1:1" ht="15.75" customHeight="1" x14ac:dyDescent="0.2">
      <c r="A402" s="1"/>
    </row>
    <row r="403" spans="1:1" ht="15.75" customHeight="1" x14ac:dyDescent="0.2">
      <c r="A403" s="1"/>
    </row>
    <row r="404" spans="1:1" ht="15.75" customHeight="1" x14ac:dyDescent="0.2">
      <c r="A404" s="1"/>
    </row>
    <row r="405" spans="1:1" ht="15.75" customHeight="1" x14ac:dyDescent="0.2">
      <c r="A405" s="1"/>
    </row>
    <row r="406" spans="1:1" ht="15.75" customHeight="1" x14ac:dyDescent="0.2">
      <c r="A406" s="1"/>
    </row>
    <row r="407" spans="1:1" ht="15.75" customHeight="1" x14ac:dyDescent="0.2">
      <c r="A407" s="1"/>
    </row>
    <row r="408" spans="1:1" ht="15.75" customHeight="1" x14ac:dyDescent="0.2">
      <c r="A408" s="1"/>
    </row>
    <row r="409" spans="1:1" ht="15.75" customHeight="1" x14ac:dyDescent="0.2">
      <c r="A409" s="1"/>
    </row>
    <row r="410" spans="1:1" ht="15.75" customHeight="1" x14ac:dyDescent="0.2">
      <c r="A410" s="1"/>
    </row>
    <row r="411" spans="1:1" ht="15.75" customHeight="1" x14ac:dyDescent="0.2">
      <c r="A411" s="1"/>
    </row>
    <row r="412" spans="1:1" ht="15.75" customHeight="1" x14ac:dyDescent="0.2">
      <c r="A412" s="1"/>
    </row>
    <row r="413" spans="1:1" ht="15.75" customHeight="1" x14ac:dyDescent="0.2">
      <c r="A413" s="1"/>
    </row>
    <row r="414" spans="1:1" ht="15.75" customHeight="1" x14ac:dyDescent="0.2">
      <c r="A414" s="1"/>
    </row>
    <row r="415" spans="1:1" ht="15.75" customHeight="1" x14ac:dyDescent="0.2">
      <c r="A415" s="1"/>
    </row>
    <row r="416" spans="1:1" ht="15.75" customHeight="1" x14ac:dyDescent="0.2">
      <c r="A416" s="1"/>
    </row>
    <row r="417" spans="1:1" ht="15.75" customHeight="1" x14ac:dyDescent="0.2">
      <c r="A417" s="1"/>
    </row>
    <row r="418" spans="1:1" ht="15.75" customHeight="1" x14ac:dyDescent="0.2">
      <c r="A418" s="1"/>
    </row>
    <row r="419" spans="1:1" ht="15.75" customHeight="1" x14ac:dyDescent="0.2">
      <c r="A419" s="1"/>
    </row>
    <row r="420" spans="1:1" ht="15.75" customHeight="1" x14ac:dyDescent="0.2">
      <c r="A420" s="1"/>
    </row>
    <row r="421" spans="1:1" ht="15.75" customHeight="1" x14ac:dyDescent="0.2">
      <c r="A421" s="1"/>
    </row>
    <row r="422" spans="1:1" ht="15.75" customHeight="1" x14ac:dyDescent="0.2">
      <c r="A422" s="1"/>
    </row>
    <row r="423" spans="1:1" ht="15.75" customHeight="1" x14ac:dyDescent="0.2">
      <c r="A423" s="1"/>
    </row>
    <row r="424" spans="1:1" ht="15.75" customHeight="1" x14ac:dyDescent="0.2">
      <c r="A424" s="1"/>
    </row>
    <row r="425" spans="1:1" ht="15.75" customHeight="1" x14ac:dyDescent="0.2">
      <c r="A425" s="1"/>
    </row>
    <row r="426" spans="1:1" ht="15.75" customHeight="1" x14ac:dyDescent="0.2">
      <c r="A426" s="1"/>
    </row>
    <row r="427" spans="1:1" ht="15.75" customHeight="1" x14ac:dyDescent="0.2">
      <c r="A427" s="1"/>
    </row>
    <row r="428" spans="1:1" ht="15.75" customHeight="1" x14ac:dyDescent="0.2">
      <c r="A428" s="1"/>
    </row>
    <row r="429" spans="1:1" ht="15.75" customHeight="1" x14ac:dyDescent="0.2">
      <c r="A429" s="1"/>
    </row>
    <row r="430" spans="1:1" ht="15.75" customHeight="1" x14ac:dyDescent="0.2">
      <c r="A430" s="1"/>
    </row>
    <row r="431" spans="1:1" ht="15.75" customHeight="1" x14ac:dyDescent="0.2">
      <c r="A431" s="1"/>
    </row>
    <row r="432" spans="1:1" ht="15.75" customHeight="1" x14ac:dyDescent="0.2">
      <c r="A432" s="1"/>
    </row>
    <row r="433" spans="1:1" ht="15.75" customHeight="1" x14ac:dyDescent="0.2">
      <c r="A433" s="1"/>
    </row>
    <row r="434" spans="1:1" ht="15.75" customHeight="1" x14ac:dyDescent="0.2">
      <c r="A434" s="1"/>
    </row>
    <row r="435" spans="1:1" ht="15.75" customHeight="1" x14ac:dyDescent="0.2">
      <c r="A435" s="1"/>
    </row>
    <row r="436" spans="1:1" ht="15.75" customHeight="1" x14ac:dyDescent="0.2">
      <c r="A436" s="1"/>
    </row>
    <row r="437" spans="1:1" ht="15.75" customHeight="1" x14ac:dyDescent="0.2">
      <c r="A437" s="1"/>
    </row>
    <row r="438" spans="1:1" ht="15.75" customHeight="1" x14ac:dyDescent="0.2">
      <c r="A438" s="1"/>
    </row>
    <row r="439" spans="1:1" ht="15.75" customHeight="1" x14ac:dyDescent="0.2">
      <c r="A439" s="1"/>
    </row>
    <row r="440" spans="1:1" ht="15.75" customHeight="1" x14ac:dyDescent="0.2">
      <c r="A440" s="1"/>
    </row>
    <row r="441" spans="1:1" ht="15.75" customHeight="1" x14ac:dyDescent="0.2">
      <c r="A441" s="1"/>
    </row>
    <row r="442" spans="1:1" ht="15.75" customHeight="1" x14ac:dyDescent="0.2">
      <c r="A442" s="1"/>
    </row>
    <row r="443" spans="1:1" ht="15.75" customHeight="1" x14ac:dyDescent="0.2">
      <c r="A443" s="1"/>
    </row>
    <row r="444" spans="1:1" ht="15.75" customHeight="1" x14ac:dyDescent="0.2">
      <c r="A444" s="1"/>
    </row>
    <row r="445" spans="1:1" ht="15.75" customHeight="1" x14ac:dyDescent="0.2">
      <c r="A445" s="1"/>
    </row>
    <row r="446" spans="1:1" ht="15.75" customHeight="1" x14ac:dyDescent="0.2">
      <c r="A446" s="1"/>
    </row>
    <row r="447" spans="1:1" ht="15.75" customHeight="1" x14ac:dyDescent="0.2">
      <c r="A447" s="1"/>
    </row>
    <row r="448" spans="1:1" ht="15.75" customHeight="1" x14ac:dyDescent="0.2">
      <c r="A448" s="1"/>
    </row>
    <row r="449" spans="1:1" ht="15.75" customHeight="1" x14ac:dyDescent="0.2">
      <c r="A449" s="1"/>
    </row>
    <row r="450" spans="1:1" ht="15.75" customHeight="1" x14ac:dyDescent="0.2">
      <c r="A450" s="1"/>
    </row>
    <row r="451" spans="1:1" ht="15.75" customHeight="1" x14ac:dyDescent="0.2">
      <c r="A451" s="1"/>
    </row>
    <row r="452" spans="1:1" ht="15.75" customHeight="1" x14ac:dyDescent="0.2">
      <c r="A452" s="1"/>
    </row>
    <row r="453" spans="1:1" ht="15.75" customHeight="1" x14ac:dyDescent="0.2">
      <c r="A453" s="1"/>
    </row>
    <row r="454" spans="1:1" ht="15.75" customHeight="1" x14ac:dyDescent="0.2">
      <c r="A454" s="1"/>
    </row>
    <row r="455" spans="1:1" ht="15.75" customHeight="1" x14ac:dyDescent="0.2">
      <c r="A455" s="1"/>
    </row>
    <row r="456" spans="1:1" ht="15.75" customHeight="1" x14ac:dyDescent="0.2">
      <c r="A456" s="1"/>
    </row>
    <row r="457" spans="1:1" ht="15.75" customHeight="1" x14ac:dyDescent="0.2">
      <c r="A457" s="1"/>
    </row>
    <row r="458" spans="1:1" ht="15.75" customHeight="1" x14ac:dyDescent="0.2">
      <c r="A458" s="1"/>
    </row>
    <row r="459" spans="1:1" ht="15.75" customHeight="1" x14ac:dyDescent="0.2">
      <c r="A459" s="1"/>
    </row>
    <row r="460" spans="1:1" ht="15.75" customHeight="1" x14ac:dyDescent="0.2">
      <c r="A460" s="1"/>
    </row>
    <row r="461" spans="1:1" ht="15.75" customHeight="1" x14ac:dyDescent="0.2">
      <c r="A461" s="1"/>
    </row>
    <row r="462" spans="1:1" ht="15.75" customHeight="1" x14ac:dyDescent="0.2">
      <c r="A462" s="1"/>
    </row>
    <row r="463" spans="1:1" ht="15.75" customHeight="1" x14ac:dyDescent="0.2">
      <c r="A463" s="1"/>
    </row>
    <row r="464" spans="1:1" ht="15.75" customHeight="1" x14ac:dyDescent="0.2">
      <c r="A464" s="1"/>
    </row>
    <row r="465" spans="1:1" ht="15.75" customHeight="1" x14ac:dyDescent="0.2">
      <c r="A465" s="1"/>
    </row>
    <row r="466" spans="1:1" ht="15.75" customHeight="1" x14ac:dyDescent="0.2">
      <c r="A466" s="1"/>
    </row>
    <row r="467" spans="1:1" ht="15.75" customHeight="1" x14ac:dyDescent="0.2">
      <c r="A467" s="1"/>
    </row>
    <row r="468" spans="1:1" ht="15.75" customHeight="1" x14ac:dyDescent="0.2">
      <c r="A468" s="1"/>
    </row>
    <row r="469" spans="1:1" ht="15.75" customHeight="1" x14ac:dyDescent="0.2">
      <c r="A469" s="1"/>
    </row>
    <row r="470" spans="1:1" ht="15.75" customHeight="1" x14ac:dyDescent="0.2">
      <c r="A470" s="1"/>
    </row>
    <row r="471" spans="1:1" ht="15.75" customHeight="1" x14ac:dyDescent="0.2">
      <c r="A471" s="1"/>
    </row>
    <row r="472" spans="1:1" ht="15.75" customHeight="1" x14ac:dyDescent="0.2">
      <c r="A472" s="1"/>
    </row>
    <row r="473" spans="1:1" ht="15.75" customHeight="1" x14ac:dyDescent="0.2">
      <c r="A473" s="1"/>
    </row>
    <row r="474" spans="1:1" ht="15.75" customHeight="1" x14ac:dyDescent="0.2">
      <c r="A474" s="1"/>
    </row>
    <row r="475" spans="1:1" ht="15.75" customHeight="1" x14ac:dyDescent="0.2">
      <c r="A475" s="1"/>
    </row>
    <row r="476" spans="1:1" ht="15.75" customHeight="1" x14ac:dyDescent="0.2">
      <c r="A476" s="1"/>
    </row>
    <row r="477" spans="1:1" ht="15.75" customHeight="1" x14ac:dyDescent="0.2">
      <c r="A477" s="1"/>
    </row>
    <row r="478" spans="1:1" ht="15.75" customHeight="1" x14ac:dyDescent="0.2">
      <c r="A478" s="1"/>
    </row>
    <row r="479" spans="1:1" ht="15.75" customHeight="1" x14ac:dyDescent="0.2">
      <c r="A479" s="1"/>
    </row>
    <row r="480" spans="1:1" ht="15.75" customHeight="1" x14ac:dyDescent="0.2">
      <c r="A480" s="1"/>
    </row>
    <row r="481" spans="1:1" ht="15.75" customHeight="1" x14ac:dyDescent="0.2">
      <c r="A481" s="1"/>
    </row>
    <row r="482" spans="1:1" ht="15.75" customHeight="1" x14ac:dyDescent="0.2">
      <c r="A482" s="1"/>
    </row>
    <row r="483" spans="1:1" ht="15.75" customHeight="1" x14ac:dyDescent="0.2">
      <c r="A483" s="1"/>
    </row>
    <row r="484" spans="1:1" ht="15.75" customHeight="1" x14ac:dyDescent="0.2">
      <c r="A484" s="1"/>
    </row>
    <row r="485" spans="1:1" ht="15.75" customHeight="1" x14ac:dyDescent="0.2">
      <c r="A485" s="1"/>
    </row>
    <row r="486" spans="1:1" ht="15.75" customHeight="1" x14ac:dyDescent="0.2">
      <c r="A486" s="1"/>
    </row>
    <row r="487" spans="1:1" ht="15.75" customHeight="1" x14ac:dyDescent="0.2">
      <c r="A487" s="1"/>
    </row>
    <row r="488" spans="1:1" ht="15.75" customHeight="1" x14ac:dyDescent="0.2">
      <c r="A488" s="1"/>
    </row>
    <row r="489" spans="1:1" ht="15.75" customHeight="1" x14ac:dyDescent="0.2">
      <c r="A489" s="1"/>
    </row>
    <row r="490" spans="1:1" ht="15.75" customHeight="1" x14ac:dyDescent="0.2">
      <c r="A490" s="1"/>
    </row>
    <row r="491" spans="1:1" ht="15.75" customHeight="1" x14ac:dyDescent="0.2">
      <c r="A491" s="1"/>
    </row>
    <row r="492" spans="1:1" ht="15.75" customHeight="1" x14ac:dyDescent="0.2">
      <c r="A492" s="1"/>
    </row>
    <row r="493" spans="1:1" ht="15.75" customHeight="1" x14ac:dyDescent="0.2">
      <c r="A493" s="1"/>
    </row>
    <row r="494" spans="1:1" ht="15.75" customHeight="1" x14ac:dyDescent="0.2">
      <c r="A494" s="1"/>
    </row>
    <row r="495" spans="1:1" ht="15.75" customHeight="1" x14ac:dyDescent="0.2">
      <c r="A495" s="1"/>
    </row>
    <row r="496" spans="1:1" ht="15.75" customHeight="1" x14ac:dyDescent="0.2">
      <c r="A496" s="1"/>
    </row>
    <row r="497" spans="1:1" ht="15.75" customHeight="1" x14ac:dyDescent="0.2">
      <c r="A497" s="1"/>
    </row>
    <row r="498" spans="1:1" ht="15.75" customHeight="1" x14ac:dyDescent="0.2">
      <c r="A498" s="1"/>
    </row>
    <row r="499" spans="1:1" ht="15.75" customHeight="1" x14ac:dyDescent="0.2">
      <c r="A499" s="1"/>
    </row>
    <row r="500" spans="1:1" ht="15.75" customHeight="1" x14ac:dyDescent="0.2">
      <c r="A500" s="1"/>
    </row>
    <row r="501" spans="1:1" ht="15.75" customHeight="1" x14ac:dyDescent="0.2">
      <c r="A501" s="1"/>
    </row>
    <row r="502" spans="1:1" ht="15.75" customHeight="1" x14ac:dyDescent="0.2">
      <c r="A502" s="1"/>
    </row>
    <row r="503" spans="1:1" ht="15.75" customHeight="1" x14ac:dyDescent="0.2">
      <c r="A503" s="1"/>
    </row>
    <row r="504" spans="1:1" ht="15.75" customHeight="1" x14ac:dyDescent="0.2">
      <c r="A504" s="1"/>
    </row>
    <row r="505" spans="1:1" ht="15.75" customHeight="1" x14ac:dyDescent="0.2">
      <c r="A505" s="1"/>
    </row>
    <row r="506" spans="1:1" ht="15.75" customHeight="1" x14ac:dyDescent="0.2">
      <c r="A506" s="1"/>
    </row>
    <row r="507" spans="1:1" ht="15.75" customHeight="1" x14ac:dyDescent="0.2">
      <c r="A507" s="1"/>
    </row>
    <row r="508" spans="1:1" ht="15.75" customHeight="1" x14ac:dyDescent="0.2">
      <c r="A508" s="1"/>
    </row>
    <row r="509" spans="1:1" ht="15.75" customHeight="1" x14ac:dyDescent="0.2">
      <c r="A509" s="1"/>
    </row>
    <row r="510" spans="1:1" ht="15.75" customHeight="1" x14ac:dyDescent="0.2">
      <c r="A510" s="1"/>
    </row>
    <row r="511" spans="1:1" ht="15.75" customHeight="1" x14ac:dyDescent="0.2">
      <c r="A511" s="1"/>
    </row>
    <row r="512" spans="1:1" ht="15.75" customHeight="1" x14ac:dyDescent="0.2">
      <c r="A512" s="1"/>
    </row>
    <row r="513" spans="1:1" ht="15.75" customHeight="1" x14ac:dyDescent="0.2">
      <c r="A513" s="1"/>
    </row>
    <row r="514" spans="1:1" ht="15.75" customHeight="1" x14ac:dyDescent="0.2">
      <c r="A514" s="1"/>
    </row>
    <row r="515" spans="1:1" ht="15.75" customHeight="1" x14ac:dyDescent="0.2">
      <c r="A515" s="1"/>
    </row>
    <row r="516" spans="1:1" ht="15.75" customHeight="1" x14ac:dyDescent="0.2">
      <c r="A516" s="1"/>
    </row>
    <row r="517" spans="1:1" ht="15.75" customHeight="1" x14ac:dyDescent="0.2">
      <c r="A517" s="1"/>
    </row>
    <row r="518" spans="1:1" ht="15.75" customHeight="1" x14ac:dyDescent="0.2">
      <c r="A518" s="1"/>
    </row>
    <row r="519" spans="1:1" ht="15.75" customHeight="1" x14ac:dyDescent="0.2">
      <c r="A519" s="1"/>
    </row>
    <row r="520" spans="1:1" ht="15.75" customHeight="1" x14ac:dyDescent="0.2">
      <c r="A520" s="1"/>
    </row>
    <row r="521" spans="1:1" ht="15.75" customHeight="1" x14ac:dyDescent="0.2">
      <c r="A521" s="1"/>
    </row>
    <row r="522" spans="1:1" ht="15.75" customHeight="1" x14ac:dyDescent="0.2">
      <c r="A522" s="1"/>
    </row>
    <row r="523" spans="1:1" ht="15.75" customHeight="1" x14ac:dyDescent="0.2">
      <c r="A523" s="1"/>
    </row>
    <row r="524" spans="1:1" ht="15.75" customHeight="1" x14ac:dyDescent="0.2">
      <c r="A524" s="1"/>
    </row>
    <row r="525" spans="1:1" ht="15.75" customHeight="1" x14ac:dyDescent="0.2">
      <c r="A525" s="1"/>
    </row>
    <row r="526" spans="1:1" ht="15.75" customHeight="1" x14ac:dyDescent="0.2">
      <c r="A526" s="1"/>
    </row>
    <row r="527" spans="1:1" ht="15.75" customHeight="1" x14ac:dyDescent="0.2">
      <c r="A527" s="1"/>
    </row>
    <row r="528" spans="1:1" ht="15.75" customHeight="1" x14ac:dyDescent="0.2">
      <c r="A528" s="1"/>
    </row>
    <row r="529" spans="1:1" ht="15.75" customHeight="1" x14ac:dyDescent="0.2">
      <c r="A529" s="1"/>
    </row>
    <row r="530" spans="1:1" ht="15.75" customHeight="1" x14ac:dyDescent="0.2">
      <c r="A530" s="1"/>
    </row>
    <row r="531" spans="1:1" ht="15.75" customHeight="1" x14ac:dyDescent="0.2">
      <c r="A531" s="1"/>
    </row>
    <row r="532" spans="1:1" ht="15.75" customHeight="1" x14ac:dyDescent="0.2">
      <c r="A532" s="1"/>
    </row>
    <row r="533" spans="1:1" ht="15.75" customHeight="1" x14ac:dyDescent="0.2">
      <c r="A533" s="1"/>
    </row>
    <row r="534" spans="1:1" ht="15.75" customHeight="1" x14ac:dyDescent="0.2">
      <c r="A534" s="1"/>
    </row>
    <row r="535" spans="1:1" ht="15.75" customHeight="1" x14ac:dyDescent="0.2">
      <c r="A535" s="1"/>
    </row>
    <row r="536" spans="1:1" ht="15.75" customHeight="1" x14ac:dyDescent="0.2">
      <c r="A536" s="1"/>
    </row>
    <row r="537" spans="1:1" ht="15.75" customHeight="1" x14ac:dyDescent="0.2">
      <c r="A537" s="1"/>
    </row>
    <row r="538" spans="1:1" ht="15.75" customHeight="1" x14ac:dyDescent="0.2">
      <c r="A538" s="1"/>
    </row>
    <row r="539" spans="1:1" ht="15.75" customHeight="1" x14ac:dyDescent="0.2">
      <c r="A539" s="1"/>
    </row>
    <row r="540" spans="1:1" ht="15.75" customHeight="1" x14ac:dyDescent="0.2">
      <c r="A540" s="1"/>
    </row>
    <row r="541" spans="1:1" ht="15.75" customHeight="1" x14ac:dyDescent="0.2">
      <c r="A541" s="1"/>
    </row>
    <row r="542" spans="1:1" ht="15.75" customHeight="1" x14ac:dyDescent="0.2">
      <c r="A542" s="1"/>
    </row>
    <row r="543" spans="1:1" ht="15.75" customHeight="1" x14ac:dyDescent="0.2">
      <c r="A543" s="1"/>
    </row>
    <row r="544" spans="1:1" ht="15.75" customHeight="1" x14ac:dyDescent="0.2">
      <c r="A544" s="1"/>
    </row>
    <row r="545" spans="1:1" ht="15.75" customHeight="1" x14ac:dyDescent="0.2">
      <c r="A545" s="1"/>
    </row>
    <row r="546" spans="1:1" ht="15.75" customHeight="1" x14ac:dyDescent="0.2">
      <c r="A546" s="1"/>
    </row>
    <row r="547" spans="1:1" ht="15.75" customHeight="1" x14ac:dyDescent="0.2">
      <c r="A547" s="1"/>
    </row>
    <row r="548" spans="1:1" ht="15.75" customHeight="1" x14ac:dyDescent="0.2">
      <c r="A548" s="1"/>
    </row>
    <row r="549" spans="1:1" ht="15.75" customHeight="1" x14ac:dyDescent="0.2">
      <c r="A549" s="1"/>
    </row>
    <row r="550" spans="1:1" ht="15.75" customHeight="1" x14ac:dyDescent="0.2">
      <c r="A550" s="1"/>
    </row>
    <row r="551" spans="1:1" ht="15.75" customHeight="1" x14ac:dyDescent="0.2">
      <c r="A551" s="1"/>
    </row>
    <row r="552" spans="1:1" ht="15.75" customHeight="1" x14ac:dyDescent="0.2">
      <c r="A552" s="1"/>
    </row>
    <row r="553" spans="1:1" ht="15.75" customHeight="1" x14ac:dyDescent="0.2">
      <c r="A553" s="1"/>
    </row>
    <row r="554" spans="1:1" ht="15.75" customHeight="1" x14ac:dyDescent="0.2">
      <c r="A554" s="1"/>
    </row>
    <row r="555" spans="1:1" ht="15.75" customHeight="1" x14ac:dyDescent="0.2">
      <c r="A555" s="1"/>
    </row>
    <row r="556" spans="1:1" ht="15.75" customHeight="1" x14ac:dyDescent="0.2">
      <c r="A556" s="1"/>
    </row>
    <row r="557" spans="1:1" ht="15.75" customHeight="1" x14ac:dyDescent="0.2">
      <c r="A557" s="1"/>
    </row>
    <row r="558" spans="1:1" ht="15.75" customHeight="1" x14ac:dyDescent="0.2">
      <c r="A558" s="1"/>
    </row>
    <row r="559" spans="1:1" ht="15.75" customHeight="1" x14ac:dyDescent="0.2">
      <c r="A559" s="1"/>
    </row>
    <row r="560" spans="1:1" ht="15.75" customHeight="1" x14ac:dyDescent="0.2">
      <c r="A560" s="1"/>
    </row>
    <row r="561" spans="1:1" ht="15.75" customHeight="1" x14ac:dyDescent="0.2">
      <c r="A561" s="1"/>
    </row>
    <row r="562" spans="1:1" ht="15.75" customHeight="1" x14ac:dyDescent="0.2">
      <c r="A562" s="1"/>
    </row>
    <row r="563" spans="1:1" ht="15.75" customHeight="1" x14ac:dyDescent="0.2">
      <c r="A563" s="1"/>
    </row>
    <row r="564" spans="1:1" ht="15.75" customHeight="1" x14ac:dyDescent="0.2">
      <c r="A564" s="1"/>
    </row>
    <row r="565" spans="1:1" ht="15.75" customHeight="1" x14ac:dyDescent="0.2">
      <c r="A565" s="1"/>
    </row>
    <row r="566" spans="1:1" ht="15.75" customHeight="1" x14ac:dyDescent="0.2">
      <c r="A566" s="1"/>
    </row>
    <row r="567" spans="1:1" ht="15.75" customHeight="1" x14ac:dyDescent="0.2">
      <c r="A567" s="1"/>
    </row>
    <row r="568" spans="1:1" ht="15.75" customHeight="1" x14ac:dyDescent="0.2">
      <c r="A568" s="1"/>
    </row>
    <row r="569" spans="1:1" ht="15.75" customHeight="1" x14ac:dyDescent="0.2">
      <c r="A569" s="1"/>
    </row>
    <row r="570" spans="1:1" ht="15.75" customHeight="1" x14ac:dyDescent="0.2">
      <c r="A570" s="1"/>
    </row>
    <row r="571" spans="1:1" ht="15.75" customHeight="1" x14ac:dyDescent="0.2">
      <c r="A571" s="1"/>
    </row>
    <row r="572" spans="1:1" ht="15.75" customHeight="1" x14ac:dyDescent="0.2">
      <c r="A572" s="1"/>
    </row>
    <row r="573" spans="1:1" ht="15.75" customHeight="1" x14ac:dyDescent="0.2">
      <c r="A573" s="1"/>
    </row>
    <row r="574" spans="1:1" ht="15.75" customHeight="1" x14ac:dyDescent="0.2">
      <c r="A574" s="1"/>
    </row>
    <row r="575" spans="1:1" ht="15.75" customHeight="1" x14ac:dyDescent="0.2">
      <c r="A575" s="1"/>
    </row>
    <row r="576" spans="1:1" ht="15.75" customHeight="1" x14ac:dyDescent="0.2">
      <c r="A576" s="1"/>
    </row>
    <row r="577" spans="1:1" ht="15.75" customHeight="1" x14ac:dyDescent="0.2">
      <c r="A577" s="1"/>
    </row>
    <row r="578" spans="1:1" ht="15.75" customHeight="1" x14ac:dyDescent="0.2">
      <c r="A578" s="1"/>
    </row>
    <row r="579" spans="1:1" ht="15.75" customHeight="1" x14ac:dyDescent="0.2">
      <c r="A579" s="1"/>
    </row>
    <row r="580" spans="1:1" ht="15.75" customHeight="1" x14ac:dyDescent="0.2">
      <c r="A580" s="1"/>
    </row>
    <row r="581" spans="1:1" ht="15.75" customHeight="1" x14ac:dyDescent="0.2">
      <c r="A581" s="1"/>
    </row>
    <row r="582" spans="1:1" ht="15.75" customHeight="1" x14ac:dyDescent="0.2">
      <c r="A582" s="1"/>
    </row>
    <row r="583" spans="1:1" ht="15.75" customHeight="1" x14ac:dyDescent="0.2">
      <c r="A583" s="1"/>
    </row>
    <row r="584" spans="1:1" ht="15.75" customHeight="1" x14ac:dyDescent="0.2">
      <c r="A584" s="1"/>
    </row>
    <row r="585" spans="1:1" ht="15.75" customHeight="1" x14ac:dyDescent="0.2">
      <c r="A585" s="1"/>
    </row>
    <row r="586" spans="1:1" ht="15.75" customHeight="1" x14ac:dyDescent="0.2">
      <c r="A586" s="1"/>
    </row>
    <row r="587" spans="1:1" ht="15.75" customHeight="1" x14ac:dyDescent="0.2">
      <c r="A587" s="1"/>
    </row>
    <row r="588" spans="1:1" ht="15.75" customHeight="1" x14ac:dyDescent="0.2">
      <c r="A588" s="1"/>
    </row>
    <row r="589" spans="1:1" ht="15.75" customHeight="1" x14ac:dyDescent="0.2">
      <c r="A589" s="1"/>
    </row>
    <row r="590" spans="1:1" ht="15.75" customHeight="1" x14ac:dyDescent="0.2">
      <c r="A590" s="1"/>
    </row>
    <row r="591" spans="1:1" ht="15.75" customHeight="1" x14ac:dyDescent="0.2">
      <c r="A591" s="1"/>
    </row>
    <row r="592" spans="1:1" ht="15.75" customHeight="1" x14ac:dyDescent="0.2">
      <c r="A592" s="1"/>
    </row>
    <row r="593" spans="1:1" ht="15.75" customHeight="1" x14ac:dyDescent="0.2">
      <c r="A593" s="1"/>
    </row>
    <row r="594" spans="1:1" ht="15.75" customHeight="1" x14ac:dyDescent="0.2">
      <c r="A594" s="1"/>
    </row>
    <row r="595" spans="1:1" ht="15.75" customHeight="1" x14ac:dyDescent="0.2">
      <c r="A595" s="1"/>
    </row>
    <row r="596" spans="1:1" ht="15.75" customHeight="1" x14ac:dyDescent="0.2">
      <c r="A596" s="1"/>
    </row>
    <row r="597" spans="1:1" ht="15.75" customHeight="1" x14ac:dyDescent="0.2">
      <c r="A597" s="1"/>
    </row>
    <row r="598" spans="1:1" ht="15.75" customHeight="1" x14ac:dyDescent="0.2">
      <c r="A598" s="1"/>
    </row>
    <row r="599" spans="1:1" ht="15.75" customHeight="1" x14ac:dyDescent="0.2">
      <c r="A599" s="1"/>
    </row>
    <row r="600" spans="1:1" ht="15.75" customHeight="1" x14ac:dyDescent="0.2">
      <c r="A600" s="1"/>
    </row>
    <row r="601" spans="1:1" ht="15.75" customHeight="1" x14ac:dyDescent="0.2">
      <c r="A601" s="1"/>
    </row>
    <row r="602" spans="1:1" ht="15.75" customHeight="1" x14ac:dyDescent="0.2">
      <c r="A602" s="1"/>
    </row>
    <row r="603" spans="1:1" ht="15.75" customHeight="1" x14ac:dyDescent="0.2">
      <c r="A603" s="1"/>
    </row>
    <row r="604" spans="1:1" ht="15.75" customHeight="1" x14ac:dyDescent="0.2">
      <c r="A604" s="1"/>
    </row>
    <row r="605" spans="1:1" ht="15.75" customHeight="1" x14ac:dyDescent="0.2">
      <c r="A605" s="1"/>
    </row>
    <row r="606" spans="1:1" ht="15.75" customHeight="1" x14ac:dyDescent="0.2">
      <c r="A606" s="1"/>
    </row>
    <row r="607" spans="1:1" ht="15.75" customHeight="1" x14ac:dyDescent="0.2">
      <c r="A607" s="1"/>
    </row>
    <row r="608" spans="1:1" ht="15.75" customHeight="1" x14ac:dyDescent="0.2">
      <c r="A608" s="1"/>
    </row>
    <row r="609" spans="1:1" ht="15.75" customHeight="1" x14ac:dyDescent="0.2">
      <c r="A609" s="1"/>
    </row>
    <row r="610" spans="1:1" ht="15.75" customHeight="1" x14ac:dyDescent="0.2">
      <c r="A610" s="1"/>
    </row>
    <row r="611" spans="1:1" ht="15.75" customHeight="1" x14ac:dyDescent="0.2">
      <c r="A611" s="1"/>
    </row>
    <row r="612" spans="1:1" ht="15.75" customHeight="1" x14ac:dyDescent="0.2">
      <c r="A612" s="1"/>
    </row>
    <row r="613" spans="1:1" ht="15.75" customHeight="1" x14ac:dyDescent="0.2">
      <c r="A613" s="1"/>
    </row>
    <row r="614" spans="1:1" ht="15.75" customHeight="1" x14ac:dyDescent="0.2">
      <c r="A614" s="1"/>
    </row>
    <row r="615" spans="1:1" ht="15.75" customHeight="1" x14ac:dyDescent="0.2">
      <c r="A615" s="1"/>
    </row>
    <row r="616" spans="1:1" ht="15.75" customHeight="1" x14ac:dyDescent="0.2">
      <c r="A616" s="1"/>
    </row>
    <row r="617" spans="1:1" ht="15.75" customHeight="1" x14ac:dyDescent="0.2">
      <c r="A617" s="1"/>
    </row>
    <row r="618" spans="1:1" ht="15.75" customHeight="1" x14ac:dyDescent="0.2">
      <c r="A618" s="1"/>
    </row>
    <row r="619" spans="1:1" ht="15.75" customHeight="1" x14ac:dyDescent="0.2">
      <c r="A619" s="1"/>
    </row>
    <row r="620" spans="1:1" ht="15.75" customHeight="1" x14ac:dyDescent="0.2">
      <c r="A620" s="1"/>
    </row>
    <row r="621" spans="1:1" ht="15.75" customHeight="1" x14ac:dyDescent="0.2">
      <c r="A621" s="1"/>
    </row>
    <row r="622" spans="1:1" ht="15.75" customHeight="1" x14ac:dyDescent="0.2">
      <c r="A622" s="1"/>
    </row>
    <row r="623" spans="1:1" ht="15.75" customHeight="1" x14ac:dyDescent="0.2">
      <c r="A623" s="1"/>
    </row>
    <row r="624" spans="1:1" ht="15.75" customHeight="1" x14ac:dyDescent="0.2">
      <c r="A624" s="1"/>
    </row>
    <row r="625" spans="1:1" ht="15.75" customHeight="1" x14ac:dyDescent="0.2">
      <c r="A625" s="1"/>
    </row>
    <row r="626" spans="1:1" ht="15.75" customHeight="1" x14ac:dyDescent="0.2">
      <c r="A626" s="1"/>
    </row>
    <row r="627" spans="1:1" ht="15.75" customHeight="1" x14ac:dyDescent="0.2">
      <c r="A627" s="1"/>
    </row>
    <row r="628" spans="1:1" ht="15.75" customHeight="1" x14ac:dyDescent="0.2">
      <c r="A628" s="1"/>
    </row>
    <row r="629" spans="1:1" ht="15.75" customHeight="1" x14ac:dyDescent="0.2">
      <c r="A629" s="1"/>
    </row>
    <row r="630" spans="1:1" ht="15.75" customHeight="1" x14ac:dyDescent="0.2">
      <c r="A630" s="1"/>
    </row>
    <row r="631" spans="1:1" ht="15.75" customHeight="1" x14ac:dyDescent="0.2">
      <c r="A631" s="1"/>
    </row>
    <row r="632" spans="1:1" ht="15.75" customHeight="1" x14ac:dyDescent="0.2">
      <c r="A632" s="1"/>
    </row>
    <row r="633" spans="1:1" ht="15.75" customHeight="1" x14ac:dyDescent="0.2">
      <c r="A633" s="1"/>
    </row>
    <row r="634" spans="1:1" ht="15.75" customHeight="1" x14ac:dyDescent="0.2">
      <c r="A634" s="1"/>
    </row>
    <row r="635" spans="1:1" ht="15.75" customHeight="1" x14ac:dyDescent="0.2">
      <c r="A635" s="1"/>
    </row>
    <row r="636" spans="1:1" ht="15.75" customHeight="1" x14ac:dyDescent="0.2">
      <c r="A636" s="1"/>
    </row>
    <row r="637" spans="1:1" ht="15.75" customHeight="1" x14ac:dyDescent="0.2">
      <c r="A637" s="1"/>
    </row>
    <row r="638" spans="1:1" ht="15.75" customHeight="1" x14ac:dyDescent="0.2">
      <c r="A638" s="1"/>
    </row>
    <row r="639" spans="1:1" ht="15.75" customHeight="1" x14ac:dyDescent="0.2">
      <c r="A639" s="1"/>
    </row>
    <row r="640" spans="1:1" ht="15.75" customHeight="1" x14ac:dyDescent="0.2">
      <c r="A640" s="1"/>
    </row>
    <row r="641" spans="1:1" ht="15.75" customHeight="1" x14ac:dyDescent="0.2">
      <c r="A641" s="1"/>
    </row>
    <row r="642" spans="1:1" ht="15.75" customHeight="1" x14ac:dyDescent="0.2">
      <c r="A642" s="1"/>
    </row>
    <row r="643" spans="1:1" ht="15.75" customHeight="1" x14ac:dyDescent="0.2">
      <c r="A643" s="1"/>
    </row>
    <row r="644" spans="1:1" ht="15.75" customHeight="1" x14ac:dyDescent="0.2">
      <c r="A644" s="1"/>
    </row>
    <row r="645" spans="1:1" ht="15.75" customHeight="1" x14ac:dyDescent="0.2">
      <c r="A645" s="1"/>
    </row>
    <row r="646" spans="1:1" ht="15.75" customHeight="1" x14ac:dyDescent="0.2">
      <c r="A646" s="1"/>
    </row>
    <row r="647" spans="1:1" ht="15.75" customHeight="1" x14ac:dyDescent="0.2">
      <c r="A647" s="1"/>
    </row>
    <row r="648" spans="1:1" ht="15.75" customHeight="1" x14ac:dyDescent="0.2">
      <c r="A648" s="1"/>
    </row>
    <row r="649" spans="1:1" ht="15.75" customHeight="1" x14ac:dyDescent="0.2">
      <c r="A649" s="1"/>
    </row>
    <row r="650" spans="1:1" ht="15.75" customHeight="1" x14ac:dyDescent="0.2">
      <c r="A650" s="1"/>
    </row>
    <row r="651" spans="1:1" ht="15.75" customHeight="1" x14ac:dyDescent="0.2">
      <c r="A651" s="1"/>
    </row>
    <row r="652" spans="1:1" ht="15.75" customHeight="1" x14ac:dyDescent="0.2">
      <c r="A652" s="1"/>
    </row>
    <row r="653" spans="1:1" ht="15.75" customHeight="1" x14ac:dyDescent="0.2">
      <c r="A653" s="1"/>
    </row>
    <row r="654" spans="1:1" ht="15.75" customHeight="1" x14ac:dyDescent="0.2">
      <c r="A654" s="1"/>
    </row>
    <row r="655" spans="1:1" ht="15.75" customHeight="1" x14ac:dyDescent="0.2">
      <c r="A655" s="1"/>
    </row>
    <row r="656" spans="1:1" ht="15.75" customHeight="1" x14ac:dyDescent="0.2">
      <c r="A656" s="1"/>
    </row>
    <row r="657" spans="1:1" ht="15.75" customHeight="1" x14ac:dyDescent="0.2">
      <c r="A657" s="1"/>
    </row>
    <row r="658" spans="1:1" ht="15.75" customHeight="1" x14ac:dyDescent="0.2">
      <c r="A658" s="1"/>
    </row>
    <row r="659" spans="1:1" ht="15.75" customHeight="1" x14ac:dyDescent="0.2">
      <c r="A659" s="1"/>
    </row>
    <row r="660" spans="1:1" ht="15.75" customHeight="1" x14ac:dyDescent="0.2">
      <c r="A660" s="1"/>
    </row>
    <row r="661" spans="1:1" ht="15.75" customHeight="1" x14ac:dyDescent="0.2">
      <c r="A661" s="1"/>
    </row>
    <row r="662" spans="1:1" ht="15.75" customHeight="1" x14ac:dyDescent="0.2">
      <c r="A662" s="1"/>
    </row>
    <row r="663" spans="1:1" ht="15.75" customHeight="1" x14ac:dyDescent="0.2">
      <c r="A663" s="1"/>
    </row>
    <row r="664" spans="1:1" ht="15.75" customHeight="1" x14ac:dyDescent="0.2">
      <c r="A664" s="1"/>
    </row>
    <row r="665" spans="1:1" ht="15.75" customHeight="1" x14ac:dyDescent="0.2">
      <c r="A665" s="1"/>
    </row>
    <row r="666" spans="1:1" ht="15.75" customHeight="1" x14ac:dyDescent="0.2">
      <c r="A666" s="1"/>
    </row>
    <row r="667" spans="1:1" ht="15.75" customHeight="1" x14ac:dyDescent="0.2">
      <c r="A667" s="1"/>
    </row>
    <row r="668" spans="1:1" ht="15.75" customHeight="1" x14ac:dyDescent="0.2">
      <c r="A668" s="1"/>
    </row>
    <row r="669" spans="1:1" ht="15.75" customHeight="1" x14ac:dyDescent="0.2">
      <c r="A669" s="1"/>
    </row>
    <row r="670" spans="1:1" ht="15.75" customHeight="1" x14ac:dyDescent="0.2">
      <c r="A670" s="1"/>
    </row>
    <row r="671" spans="1:1" ht="15.75" customHeight="1" x14ac:dyDescent="0.2">
      <c r="A671" s="1"/>
    </row>
    <row r="672" spans="1:1" ht="15.75" customHeight="1" x14ac:dyDescent="0.2">
      <c r="A672" s="1"/>
    </row>
    <row r="673" spans="1:1" ht="15.75" customHeight="1" x14ac:dyDescent="0.2">
      <c r="A673" s="1"/>
    </row>
    <row r="674" spans="1:1" ht="15.75" customHeight="1" x14ac:dyDescent="0.2">
      <c r="A674" s="1"/>
    </row>
    <row r="675" spans="1:1" ht="15.75" customHeight="1" x14ac:dyDescent="0.2">
      <c r="A675" s="1"/>
    </row>
    <row r="676" spans="1:1" ht="15.75" customHeight="1" x14ac:dyDescent="0.2">
      <c r="A676" s="1"/>
    </row>
    <row r="677" spans="1:1" ht="15.75" customHeight="1" x14ac:dyDescent="0.2">
      <c r="A677" s="1"/>
    </row>
    <row r="678" spans="1:1" ht="15.75" customHeight="1" x14ac:dyDescent="0.2">
      <c r="A678" s="1"/>
    </row>
    <row r="679" spans="1:1" ht="15.75" customHeight="1" x14ac:dyDescent="0.2">
      <c r="A679" s="1"/>
    </row>
    <row r="680" spans="1:1" ht="15.75" customHeight="1" x14ac:dyDescent="0.2">
      <c r="A680" s="1"/>
    </row>
    <row r="681" spans="1:1" ht="15.75" customHeight="1" x14ac:dyDescent="0.2">
      <c r="A681" s="1"/>
    </row>
    <row r="682" spans="1:1" ht="15.75" customHeight="1" x14ac:dyDescent="0.2">
      <c r="A682" s="1"/>
    </row>
    <row r="683" spans="1:1" ht="15.75" customHeight="1" x14ac:dyDescent="0.2">
      <c r="A683" s="1"/>
    </row>
    <row r="684" spans="1:1" ht="15.75" customHeight="1" x14ac:dyDescent="0.2">
      <c r="A684" s="1"/>
    </row>
    <row r="685" spans="1:1" ht="15.75" customHeight="1" x14ac:dyDescent="0.2">
      <c r="A685" s="1"/>
    </row>
    <row r="686" spans="1:1" ht="15.75" customHeight="1" x14ac:dyDescent="0.2">
      <c r="A686" s="1"/>
    </row>
    <row r="687" spans="1:1" ht="15.75" customHeight="1" x14ac:dyDescent="0.2">
      <c r="A687" s="1"/>
    </row>
    <row r="688" spans="1:1" ht="15.75" customHeight="1" x14ac:dyDescent="0.2">
      <c r="A688" s="1"/>
    </row>
    <row r="689" spans="1:1" ht="15.75" customHeight="1" x14ac:dyDescent="0.2">
      <c r="A689" s="1"/>
    </row>
    <row r="690" spans="1:1" ht="15.75" customHeight="1" x14ac:dyDescent="0.2">
      <c r="A690" s="1"/>
    </row>
    <row r="691" spans="1:1" ht="15.75" customHeight="1" x14ac:dyDescent="0.2">
      <c r="A691" s="1"/>
    </row>
    <row r="692" spans="1:1" ht="15.75" customHeight="1" x14ac:dyDescent="0.2">
      <c r="A692" s="1"/>
    </row>
    <row r="693" spans="1:1" ht="15.75" customHeight="1" x14ac:dyDescent="0.2">
      <c r="A693" s="1"/>
    </row>
    <row r="694" spans="1:1" ht="15.75" customHeight="1" x14ac:dyDescent="0.2">
      <c r="A694" s="1"/>
    </row>
    <row r="695" spans="1:1" ht="15.75" customHeight="1" x14ac:dyDescent="0.2">
      <c r="A695" s="1"/>
    </row>
    <row r="696" spans="1:1" ht="15.75" customHeight="1" x14ac:dyDescent="0.2">
      <c r="A696" s="1"/>
    </row>
    <row r="697" spans="1:1" ht="15.75" customHeight="1" x14ac:dyDescent="0.2">
      <c r="A697" s="1"/>
    </row>
    <row r="698" spans="1:1" ht="15.75" customHeight="1" x14ac:dyDescent="0.2">
      <c r="A698" s="1"/>
    </row>
    <row r="699" spans="1:1" ht="15.75" customHeight="1" x14ac:dyDescent="0.2">
      <c r="A699" s="1"/>
    </row>
    <row r="700" spans="1:1" ht="15.75" customHeight="1" x14ac:dyDescent="0.2">
      <c r="A700" s="1"/>
    </row>
    <row r="701" spans="1:1" ht="15.75" customHeight="1" x14ac:dyDescent="0.2">
      <c r="A701" s="1"/>
    </row>
    <row r="702" spans="1:1" ht="15.75" customHeight="1" x14ac:dyDescent="0.2">
      <c r="A702" s="1"/>
    </row>
    <row r="703" spans="1:1" ht="15.75" customHeight="1" x14ac:dyDescent="0.2">
      <c r="A703" s="1"/>
    </row>
    <row r="704" spans="1:1" ht="15.75" customHeight="1" x14ac:dyDescent="0.2">
      <c r="A704" s="1"/>
    </row>
    <row r="705" spans="1:1" ht="15.75" customHeight="1" x14ac:dyDescent="0.2">
      <c r="A705" s="1"/>
    </row>
    <row r="706" spans="1:1" ht="15.75" customHeight="1" x14ac:dyDescent="0.2">
      <c r="A706" s="1"/>
    </row>
    <row r="707" spans="1:1" ht="15.75" customHeight="1" x14ac:dyDescent="0.2">
      <c r="A707" s="1"/>
    </row>
    <row r="708" spans="1:1" ht="15.75" customHeight="1" x14ac:dyDescent="0.2">
      <c r="A708" s="1"/>
    </row>
    <row r="709" spans="1:1" ht="15.75" customHeight="1" x14ac:dyDescent="0.2">
      <c r="A709" s="1"/>
    </row>
    <row r="710" spans="1:1" ht="15.75" customHeight="1" x14ac:dyDescent="0.2">
      <c r="A710" s="1"/>
    </row>
    <row r="711" spans="1:1" ht="15.75" customHeight="1" x14ac:dyDescent="0.2">
      <c r="A711" s="1"/>
    </row>
    <row r="712" spans="1:1" ht="15.75" customHeight="1" x14ac:dyDescent="0.2">
      <c r="A712" s="1"/>
    </row>
    <row r="713" spans="1:1" ht="15.75" customHeight="1" x14ac:dyDescent="0.2">
      <c r="A713" s="1"/>
    </row>
    <row r="714" spans="1:1" ht="15.75" customHeight="1" x14ac:dyDescent="0.2">
      <c r="A714" s="1"/>
    </row>
    <row r="715" spans="1:1" ht="15.75" customHeight="1" x14ac:dyDescent="0.2">
      <c r="A715" s="1"/>
    </row>
    <row r="716" spans="1:1" ht="15.75" customHeight="1" x14ac:dyDescent="0.2">
      <c r="A716" s="1"/>
    </row>
    <row r="717" spans="1:1" ht="15.75" customHeight="1" x14ac:dyDescent="0.2">
      <c r="A717" s="1"/>
    </row>
    <row r="718" spans="1:1" ht="15.75" customHeight="1" x14ac:dyDescent="0.2">
      <c r="A718" s="1"/>
    </row>
    <row r="719" spans="1:1" ht="15.75" customHeight="1" x14ac:dyDescent="0.2">
      <c r="A719" s="1"/>
    </row>
    <row r="720" spans="1:1" ht="15.75" customHeight="1" x14ac:dyDescent="0.2">
      <c r="A720" s="1"/>
    </row>
    <row r="721" spans="1:1" ht="15.75" customHeight="1" x14ac:dyDescent="0.2">
      <c r="A721" s="1"/>
    </row>
    <row r="722" spans="1:1" ht="15.75" customHeight="1" x14ac:dyDescent="0.2">
      <c r="A722" s="1"/>
    </row>
    <row r="723" spans="1:1" ht="15.75" customHeight="1" x14ac:dyDescent="0.2">
      <c r="A723" s="1"/>
    </row>
    <row r="724" spans="1:1" ht="15.75" customHeight="1" x14ac:dyDescent="0.2">
      <c r="A724" s="1"/>
    </row>
    <row r="725" spans="1:1" ht="15.75" customHeight="1" x14ac:dyDescent="0.2">
      <c r="A725" s="1"/>
    </row>
    <row r="726" spans="1:1" ht="15.75" customHeight="1" x14ac:dyDescent="0.2">
      <c r="A726" s="1"/>
    </row>
    <row r="727" spans="1:1" ht="15.75" customHeight="1" x14ac:dyDescent="0.2">
      <c r="A727" s="1"/>
    </row>
    <row r="728" spans="1:1" ht="15.75" customHeight="1" x14ac:dyDescent="0.2">
      <c r="A728" s="1"/>
    </row>
    <row r="729" spans="1:1" ht="15.75" customHeight="1" x14ac:dyDescent="0.2">
      <c r="A729" s="1"/>
    </row>
    <row r="730" spans="1:1" ht="15.75" customHeight="1" x14ac:dyDescent="0.2">
      <c r="A730" s="1"/>
    </row>
    <row r="731" spans="1:1" ht="15.75" customHeight="1" x14ac:dyDescent="0.2">
      <c r="A731" s="1"/>
    </row>
    <row r="732" spans="1:1" ht="15.75" customHeight="1" x14ac:dyDescent="0.2">
      <c r="A732" s="1"/>
    </row>
    <row r="733" spans="1:1" ht="15.75" customHeight="1" x14ac:dyDescent="0.2">
      <c r="A733" s="1"/>
    </row>
    <row r="734" spans="1:1" ht="15.75" customHeight="1" x14ac:dyDescent="0.2">
      <c r="A734" s="1"/>
    </row>
    <row r="735" spans="1:1" ht="15.75" customHeight="1" x14ac:dyDescent="0.2">
      <c r="A735" s="1"/>
    </row>
    <row r="736" spans="1:1" ht="15.75" customHeight="1" x14ac:dyDescent="0.2">
      <c r="A736" s="1"/>
    </row>
    <row r="737" spans="1:1" ht="15.75" customHeight="1" x14ac:dyDescent="0.2">
      <c r="A737" s="1"/>
    </row>
    <row r="738" spans="1:1" ht="15.75" customHeight="1" x14ac:dyDescent="0.2">
      <c r="A738" s="1"/>
    </row>
    <row r="739" spans="1:1" ht="15.75" customHeight="1" x14ac:dyDescent="0.2">
      <c r="A739" s="1"/>
    </row>
    <row r="740" spans="1:1" ht="15.75" customHeight="1" x14ac:dyDescent="0.2">
      <c r="A740" s="1"/>
    </row>
    <row r="741" spans="1:1" ht="15.75" customHeight="1" x14ac:dyDescent="0.2">
      <c r="A741" s="1"/>
    </row>
    <row r="742" spans="1:1" ht="15.75" customHeight="1" x14ac:dyDescent="0.2">
      <c r="A742" s="1"/>
    </row>
    <row r="743" spans="1:1" ht="15.75" customHeight="1" x14ac:dyDescent="0.2">
      <c r="A743" s="1"/>
    </row>
    <row r="744" spans="1:1" ht="15.75" customHeight="1" x14ac:dyDescent="0.2">
      <c r="A744" s="1"/>
    </row>
    <row r="745" spans="1:1" ht="15.75" customHeight="1" x14ac:dyDescent="0.2">
      <c r="A745" s="1"/>
    </row>
    <row r="746" spans="1:1" ht="15.75" customHeight="1" x14ac:dyDescent="0.2">
      <c r="A746" s="1"/>
    </row>
    <row r="747" spans="1:1" ht="15.75" customHeight="1" x14ac:dyDescent="0.2">
      <c r="A747" s="1"/>
    </row>
    <row r="748" spans="1:1" ht="15.75" customHeight="1" x14ac:dyDescent="0.2">
      <c r="A748" s="1"/>
    </row>
    <row r="749" spans="1:1" ht="15.75" customHeight="1" x14ac:dyDescent="0.2">
      <c r="A749" s="1"/>
    </row>
    <row r="750" spans="1:1" ht="15.75" customHeight="1" x14ac:dyDescent="0.2">
      <c r="A750" s="1"/>
    </row>
    <row r="751" spans="1:1" ht="15.75" customHeight="1" x14ac:dyDescent="0.2">
      <c r="A751" s="1"/>
    </row>
    <row r="752" spans="1:1" ht="15.75" customHeight="1" x14ac:dyDescent="0.2">
      <c r="A752" s="1"/>
    </row>
    <row r="753" spans="1:1" ht="15.75" customHeight="1" x14ac:dyDescent="0.2">
      <c r="A753" s="1"/>
    </row>
    <row r="754" spans="1:1" ht="15.75" customHeight="1" x14ac:dyDescent="0.2">
      <c r="A754" s="1"/>
    </row>
    <row r="755" spans="1:1" ht="15.75" customHeight="1" x14ac:dyDescent="0.2">
      <c r="A755" s="1"/>
    </row>
    <row r="756" spans="1:1" ht="15.75" customHeight="1" x14ac:dyDescent="0.2">
      <c r="A756" s="1"/>
    </row>
    <row r="757" spans="1:1" ht="15.75" customHeight="1" x14ac:dyDescent="0.2">
      <c r="A757" s="1"/>
    </row>
    <row r="758" spans="1:1" ht="15.75" customHeight="1" x14ac:dyDescent="0.2">
      <c r="A758" s="1"/>
    </row>
    <row r="759" spans="1:1" ht="15.75" customHeight="1" x14ac:dyDescent="0.2">
      <c r="A759" s="1"/>
    </row>
    <row r="760" spans="1:1" ht="15.75" customHeight="1" x14ac:dyDescent="0.2">
      <c r="A760" s="1"/>
    </row>
    <row r="761" spans="1:1" ht="15.75" customHeight="1" x14ac:dyDescent="0.2">
      <c r="A761" s="1"/>
    </row>
    <row r="762" spans="1:1" ht="15.75" customHeight="1" x14ac:dyDescent="0.2">
      <c r="A762" s="1"/>
    </row>
    <row r="763" spans="1:1" ht="15.75" customHeight="1" x14ac:dyDescent="0.2">
      <c r="A763" s="1"/>
    </row>
    <row r="764" spans="1:1" ht="15.75" customHeight="1" x14ac:dyDescent="0.2">
      <c r="A764" s="1"/>
    </row>
    <row r="765" spans="1:1" ht="15.75" customHeight="1" x14ac:dyDescent="0.2">
      <c r="A765" s="1"/>
    </row>
    <row r="766" spans="1:1" ht="15.75" customHeight="1" x14ac:dyDescent="0.2">
      <c r="A766" s="1"/>
    </row>
    <row r="767" spans="1:1" ht="15.75" customHeight="1" x14ac:dyDescent="0.2">
      <c r="A767" s="1"/>
    </row>
    <row r="768" spans="1:1" ht="15.75" customHeight="1" x14ac:dyDescent="0.2">
      <c r="A768" s="1"/>
    </row>
    <row r="769" spans="1:1" ht="15.75" customHeight="1" x14ac:dyDescent="0.2">
      <c r="A769" s="1"/>
    </row>
    <row r="770" spans="1:1" ht="15.75" customHeight="1" x14ac:dyDescent="0.2">
      <c r="A770" s="1"/>
    </row>
    <row r="771" spans="1:1" ht="15.75" customHeight="1" x14ac:dyDescent="0.2">
      <c r="A771" s="1"/>
    </row>
    <row r="772" spans="1:1" ht="15.75" customHeight="1" x14ac:dyDescent="0.2">
      <c r="A772" s="1"/>
    </row>
    <row r="773" spans="1:1" ht="15.75" customHeight="1" x14ac:dyDescent="0.2">
      <c r="A773" s="1"/>
    </row>
    <row r="774" spans="1:1" ht="15.75" customHeight="1" x14ac:dyDescent="0.2">
      <c r="A774" s="1"/>
    </row>
    <row r="775" spans="1:1" ht="15.75" customHeight="1" x14ac:dyDescent="0.2">
      <c r="A775" s="1"/>
    </row>
    <row r="776" spans="1:1" ht="15.75" customHeight="1" x14ac:dyDescent="0.2">
      <c r="A776" s="1"/>
    </row>
    <row r="777" spans="1:1" ht="15.75" customHeight="1" x14ac:dyDescent="0.2">
      <c r="A777" s="1"/>
    </row>
    <row r="778" spans="1:1" ht="15.75" customHeight="1" x14ac:dyDescent="0.2">
      <c r="A778" s="1"/>
    </row>
    <row r="779" spans="1:1" ht="15.75" customHeight="1" x14ac:dyDescent="0.2">
      <c r="A779" s="1"/>
    </row>
    <row r="780" spans="1:1" ht="15.75" customHeight="1" x14ac:dyDescent="0.2">
      <c r="A780" s="1"/>
    </row>
    <row r="781" spans="1:1" ht="15.75" customHeight="1" x14ac:dyDescent="0.2">
      <c r="A781" s="1"/>
    </row>
    <row r="782" spans="1:1" ht="15.75" customHeight="1" x14ac:dyDescent="0.2">
      <c r="A782" s="1"/>
    </row>
    <row r="783" spans="1:1" ht="15.75" customHeight="1" x14ac:dyDescent="0.2">
      <c r="A783" s="1"/>
    </row>
    <row r="784" spans="1:1" ht="15.75" customHeight="1" x14ac:dyDescent="0.2">
      <c r="A784" s="1"/>
    </row>
    <row r="785" spans="1:1" ht="15.75" customHeight="1" x14ac:dyDescent="0.2">
      <c r="A785" s="1"/>
    </row>
    <row r="786" spans="1:1" ht="15.75" customHeight="1" x14ac:dyDescent="0.2">
      <c r="A786" s="1"/>
    </row>
    <row r="787" spans="1:1" ht="15.75" customHeight="1" x14ac:dyDescent="0.2">
      <c r="A787" s="1"/>
    </row>
    <row r="788" spans="1:1" ht="15.75" customHeight="1" x14ac:dyDescent="0.2">
      <c r="A788" s="1"/>
    </row>
    <row r="789" spans="1:1" ht="15.75" customHeight="1" x14ac:dyDescent="0.2">
      <c r="A789" s="1"/>
    </row>
    <row r="790" spans="1:1" ht="15.75" customHeight="1" x14ac:dyDescent="0.2">
      <c r="A790" s="1"/>
    </row>
    <row r="791" spans="1:1" ht="15.75" customHeight="1" x14ac:dyDescent="0.2">
      <c r="A791" s="1"/>
    </row>
    <row r="792" spans="1:1" ht="15.75" customHeight="1" x14ac:dyDescent="0.2">
      <c r="A792" s="1"/>
    </row>
    <row r="793" spans="1:1" ht="15.75" customHeight="1" x14ac:dyDescent="0.2">
      <c r="A793" s="1"/>
    </row>
    <row r="794" spans="1:1" ht="15.75" customHeight="1" x14ac:dyDescent="0.2">
      <c r="A794" s="1"/>
    </row>
    <row r="795" spans="1:1" ht="15.75" customHeight="1" x14ac:dyDescent="0.2">
      <c r="A795" s="1"/>
    </row>
    <row r="796" spans="1:1" ht="15.75" customHeight="1" x14ac:dyDescent="0.2">
      <c r="A796" s="1"/>
    </row>
    <row r="797" spans="1:1" ht="15.75" customHeight="1" x14ac:dyDescent="0.2">
      <c r="A797" s="1"/>
    </row>
    <row r="798" spans="1:1" ht="15.75" customHeight="1" x14ac:dyDescent="0.2">
      <c r="A798" s="1"/>
    </row>
    <row r="799" spans="1:1" ht="15.75" customHeight="1" x14ac:dyDescent="0.2">
      <c r="A799" s="1"/>
    </row>
    <row r="800" spans="1:1" ht="15.75" customHeight="1" x14ac:dyDescent="0.2">
      <c r="A800" s="1"/>
    </row>
    <row r="801" spans="1:1" ht="15.75" customHeight="1" x14ac:dyDescent="0.2">
      <c r="A801" s="1"/>
    </row>
    <row r="802" spans="1:1" ht="15.75" customHeight="1" x14ac:dyDescent="0.2">
      <c r="A802" s="1"/>
    </row>
    <row r="803" spans="1:1" ht="15.75" customHeight="1" x14ac:dyDescent="0.2">
      <c r="A803" s="1"/>
    </row>
    <row r="804" spans="1:1" ht="15.75" customHeight="1" x14ac:dyDescent="0.2">
      <c r="A804" s="1"/>
    </row>
    <row r="805" spans="1:1" ht="15.75" customHeight="1" x14ac:dyDescent="0.2">
      <c r="A805" s="1"/>
    </row>
    <row r="806" spans="1:1" ht="15.75" customHeight="1" x14ac:dyDescent="0.2">
      <c r="A806" s="1"/>
    </row>
    <row r="807" spans="1:1" ht="15.75" customHeight="1" x14ac:dyDescent="0.2">
      <c r="A807" s="1"/>
    </row>
    <row r="808" spans="1:1" ht="15.75" customHeight="1" x14ac:dyDescent="0.2">
      <c r="A808" s="1"/>
    </row>
    <row r="809" spans="1:1" ht="15.75" customHeight="1" x14ac:dyDescent="0.2">
      <c r="A809" s="1"/>
    </row>
    <row r="810" spans="1:1" ht="15.75" customHeight="1" x14ac:dyDescent="0.2">
      <c r="A810" s="1"/>
    </row>
    <row r="811" spans="1:1" ht="15.75" customHeight="1" x14ac:dyDescent="0.2">
      <c r="A811" s="1"/>
    </row>
    <row r="812" spans="1:1" ht="15.75" customHeight="1" x14ac:dyDescent="0.2">
      <c r="A812" s="1"/>
    </row>
    <row r="813" spans="1:1" ht="15.75" customHeight="1" x14ac:dyDescent="0.2">
      <c r="A813" s="1"/>
    </row>
    <row r="814" spans="1:1" ht="15.75" customHeight="1" x14ac:dyDescent="0.2">
      <c r="A814" s="1"/>
    </row>
    <row r="815" spans="1:1" ht="15.75" customHeight="1" x14ac:dyDescent="0.2">
      <c r="A815" s="1"/>
    </row>
    <row r="816" spans="1:1" ht="15.75" customHeight="1" x14ac:dyDescent="0.2">
      <c r="A816" s="1"/>
    </row>
    <row r="817" spans="1:1" ht="15.75" customHeight="1" x14ac:dyDescent="0.2">
      <c r="A817" s="1"/>
    </row>
    <row r="818" spans="1:1" ht="15.75" customHeight="1" x14ac:dyDescent="0.2">
      <c r="A818" s="1"/>
    </row>
    <row r="819" spans="1:1" ht="15.75" customHeight="1" x14ac:dyDescent="0.2">
      <c r="A819" s="1"/>
    </row>
    <row r="820" spans="1:1" ht="15.75" customHeight="1" x14ac:dyDescent="0.2">
      <c r="A820" s="1"/>
    </row>
    <row r="821" spans="1:1" ht="15.75" customHeight="1" x14ac:dyDescent="0.2">
      <c r="A821" s="1"/>
    </row>
    <row r="822" spans="1:1" ht="15.75" customHeight="1" x14ac:dyDescent="0.2">
      <c r="A822" s="1"/>
    </row>
    <row r="823" spans="1:1" ht="15.75" customHeight="1" x14ac:dyDescent="0.2">
      <c r="A823" s="1"/>
    </row>
    <row r="824" spans="1:1" ht="15.75" customHeight="1" x14ac:dyDescent="0.2">
      <c r="A824" s="1"/>
    </row>
    <row r="825" spans="1:1" ht="15.75" customHeight="1" x14ac:dyDescent="0.2">
      <c r="A825" s="1"/>
    </row>
    <row r="826" spans="1:1" ht="15.75" customHeight="1" x14ac:dyDescent="0.2">
      <c r="A826" s="1"/>
    </row>
    <row r="827" spans="1:1" ht="15.75" customHeight="1" x14ac:dyDescent="0.2">
      <c r="A827" s="1"/>
    </row>
    <row r="828" spans="1:1" ht="15.75" customHeight="1" x14ac:dyDescent="0.2">
      <c r="A828" s="1"/>
    </row>
    <row r="829" spans="1:1" ht="15.75" customHeight="1" x14ac:dyDescent="0.2">
      <c r="A829" s="1"/>
    </row>
    <row r="830" spans="1:1" ht="15.75" customHeight="1" x14ac:dyDescent="0.2">
      <c r="A830" s="1"/>
    </row>
    <row r="831" spans="1:1" ht="15.75" customHeight="1" x14ac:dyDescent="0.2">
      <c r="A831" s="1"/>
    </row>
    <row r="832" spans="1:1" ht="15.75" customHeight="1" x14ac:dyDescent="0.2">
      <c r="A832" s="1"/>
    </row>
    <row r="833" spans="1:1" ht="15.75" customHeight="1" x14ac:dyDescent="0.2">
      <c r="A833" s="1"/>
    </row>
    <row r="834" spans="1:1" ht="15.75" customHeight="1" x14ac:dyDescent="0.2">
      <c r="A834" s="1"/>
    </row>
    <row r="835" spans="1:1" ht="15.75" customHeight="1" x14ac:dyDescent="0.2">
      <c r="A835" s="1"/>
    </row>
    <row r="836" spans="1:1" ht="15.75" customHeight="1" x14ac:dyDescent="0.2">
      <c r="A836" s="1"/>
    </row>
    <row r="837" spans="1:1" ht="15.75" customHeight="1" x14ac:dyDescent="0.2">
      <c r="A837" s="1"/>
    </row>
    <row r="838" spans="1:1" ht="15.75" customHeight="1" x14ac:dyDescent="0.2">
      <c r="A838" s="1"/>
    </row>
    <row r="839" spans="1:1" ht="15.75" customHeight="1" x14ac:dyDescent="0.2">
      <c r="A839" s="1"/>
    </row>
    <row r="840" spans="1:1" ht="15.75" customHeight="1" x14ac:dyDescent="0.2">
      <c r="A840" s="1"/>
    </row>
    <row r="841" spans="1:1" ht="15.75" customHeight="1" x14ac:dyDescent="0.2">
      <c r="A841" s="1"/>
    </row>
    <row r="842" spans="1:1" ht="15.75" customHeight="1" x14ac:dyDescent="0.2">
      <c r="A842" s="1"/>
    </row>
    <row r="843" spans="1:1" ht="15.75" customHeight="1" x14ac:dyDescent="0.2">
      <c r="A843" s="1"/>
    </row>
    <row r="844" spans="1:1" ht="15.75" customHeight="1" x14ac:dyDescent="0.2">
      <c r="A844" s="1"/>
    </row>
    <row r="845" spans="1:1" ht="15.75" customHeight="1" x14ac:dyDescent="0.2">
      <c r="A845" s="1"/>
    </row>
    <row r="846" spans="1:1" ht="15.75" customHeight="1" x14ac:dyDescent="0.2">
      <c r="A846" s="1"/>
    </row>
    <row r="847" spans="1:1" ht="15.75" customHeight="1" x14ac:dyDescent="0.2">
      <c r="A847" s="1"/>
    </row>
    <row r="848" spans="1:1" ht="15.75" customHeight="1" x14ac:dyDescent="0.2">
      <c r="A848" s="1"/>
    </row>
    <row r="849" spans="1:1" ht="15.75" customHeight="1" x14ac:dyDescent="0.2">
      <c r="A849" s="1"/>
    </row>
    <row r="850" spans="1:1" ht="15.75" customHeight="1" x14ac:dyDescent="0.2">
      <c r="A850" s="1"/>
    </row>
    <row r="851" spans="1:1" ht="15.75" customHeight="1" x14ac:dyDescent="0.2">
      <c r="A851" s="1"/>
    </row>
    <row r="852" spans="1:1" ht="15.75" customHeight="1" x14ac:dyDescent="0.2">
      <c r="A852" s="1"/>
    </row>
    <row r="853" spans="1:1" ht="15.75" customHeight="1" x14ac:dyDescent="0.2">
      <c r="A853" s="1"/>
    </row>
    <row r="854" spans="1:1" ht="15.75" customHeight="1" x14ac:dyDescent="0.2">
      <c r="A854" s="1"/>
    </row>
    <row r="855" spans="1:1" ht="15.75" customHeight="1" x14ac:dyDescent="0.2">
      <c r="A855" s="1"/>
    </row>
    <row r="856" spans="1:1" ht="15.75" customHeight="1" x14ac:dyDescent="0.2">
      <c r="A856" s="1"/>
    </row>
    <row r="857" spans="1:1" ht="15.75" customHeight="1" x14ac:dyDescent="0.2">
      <c r="A857" s="1"/>
    </row>
    <row r="858" spans="1:1" ht="15.75" customHeight="1" x14ac:dyDescent="0.2">
      <c r="A858" s="1"/>
    </row>
    <row r="859" spans="1:1" ht="15.75" customHeight="1" x14ac:dyDescent="0.2">
      <c r="A859" s="1"/>
    </row>
    <row r="860" spans="1:1" ht="15.75" customHeight="1" x14ac:dyDescent="0.2">
      <c r="A860" s="1"/>
    </row>
    <row r="861" spans="1:1" ht="15.75" customHeight="1" x14ac:dyDescent="0.2">
      <c r="A861" s="1"/>
    </row>
    <row r="862" spans="1:1" ht="15.75" customHeight="1" x14ac:dyDescent="0.2">
      <c r="A862" s="1"/>
    </row>
    <row r="863" spans="1:1" ht="15.75" customHeight="1" x14ac:dyDescent="0.2">
      <c r="A863" s="1"/>
    </row>
    <row r="864" spans="1:1" ht="15.75" customHeight="1" x14ac:dyDescent="0.2">
      <c r="A864" s="1"/>
    </row>
    <row r="865" spans="1:1" ht="15.75" customHeight="1" x14ac:dyDescent="0.2">
      <c r="A865" s="1"/>
    </row>
    <row r="866" spans="1:1" ht="15.75" customHeight="1" x14ac:dyDescent="0.2">
      <c r="A866" s="1"/>
    </row>
    <row r="867" spans="1:1" ht="15.75" customHeight="1" x14ac:dyDescent="0.2">
      <c r="A867" s="1"/>
    </row>
    <row r="868" spans="1:1" ht="15.75" customHeight="1" x14ac:dyDescent="0.2">
      <c r="A868" s="1"/>
    </row>
    <row r="869" spans="1:1" ht="15.75" customHeight="1" x14ac:dyDescent="0.2">
      <c r="A869" s="1"/>
    </row>
    <row r="870" spans="1:1" ht="15.75" customHeight="1" x14ac:dyDescent="0.2">
      <c r="A870" s="1"/>
    </row>
    <row r="871" spans="1:1" ht="15.75" customHeight="1" x14ac:dyDescent="0.2">
      <c r="A871" s="1"/>
    </row>
    <row r="872" spans="1:1" ht="15.75" customHeight="1" x14ac:dyDescent="0.2">
      <c r="A872" s="1"/>
    </row>
    <row r="873" spans="1:1" ht="15.75" customHeight="1" x14ac:dyDescent="0.2">
      <c r="A873" s="1"/>
    </row>
    <row r="874" spans="1:1" ht="15.75" customHeight="1" x14ac:dyDescent="0.2">
      <c r="A874" s="1"/>
    </row>
    <row r="875" spans="1:1" ht="15.75" customHeight="1" x14ac:dyDescent="0.2">
      <c r="A875" s="1"/>
    </row>
    <row r="876" spans="1:1" ht="15.75" customHeight="1" x14ac:dyDescent="0.2">
      <c r="A876" s="1"/>
    </row>
    <row r="877" spans="1:1" ht="15.75" customHeight="1" x14ac:dyDescent="0.2">
      <c r="A877" s="1"/>
    </row>
    <row r="878" spans="1:1" ht="15.75" customHeight="1" x14ac:dyDescent="0.2">
      <c r="A878" s="1"/>
    </row>
    <row r="879" spans="1:1" ht="15.75" customHeight="1" x14ac:dyDescent="0.2">
      <c r="A879" s="1"/>
    </row>
    <row r="880" spans="1:1" ht="15.75" customHeight="1" x14ac:dyDescent="0.2">
      <c r="A880" s="1"/>
    </row>
    <row r="881" spans="1:1" ht="15.75" customHeight="1" x14ac:dyDescent="0.2">
      <c r="A881" s="1"/>
    </row>
    <row r="882" spans="1:1" ht="15.75" customHeight="1" x14ac:dyDescent="0.2">
      <c r="A882" s="1"/>
    </row>
    <row r="883" spans="1:1" ht="15.75" customHeight="1" x14ac:dyDescent="0.2">
      <c r="A883" s="1"/>
    </row>
    <row r="884" spans="1:1" ht="15.75" customHeight="1" x14ac:dyDescent="0.2">
      <c r="A884" s="1"/>
    </row>
    <row r="885" spans="1:1" ht="15.75" customHeight="1" x14ac:dyDescent="0.2">
      <c r="A885" s="1"/>
    </row>
    <row r="886" spans="1:1" ht="15.75" customHeight="1" x14ac:dyDescent="0.2">
      <c r="A886" s="1"/>
    </row>
    <row r="887" spans="1:1" ht="15.75" customHeight="1" x14ac:dyDescent="0.2">
      <c r="A887" s="1"/>
    </row>
    <row r="888" spans="1:1" ht="15.75" customHeight="1" x14ac:dyDescent="0.2">
      <c r="A888" s="1"/>
    </row>
    <row r="889" spans="1:1" ht="15.75" customHeight="1" x14ac:dyDescent="0.2">
      <c r="A889" s="1"/>
    </row>
    <row r="890" spans="1:1" ht="15.75" customHeight="1" x14ac:dyDescent="0.2">
      <c r="A890" s="1"/>
    </row>
    <row r="891" spans="1:1" ht="15.75" customHeight="1" x14ac:dyDescent="0.2">
      <c r="A891" s="1"/>
    </row>
    <row r="892" spans="1:1" ht="15.75" customHeight="1" x14ac:dyDescent="0.2">
      <c r="A892" s="1"/>
    </row>
    <row r="893" spans="1:1" ht="15.75" customHeight="1" x14ac:dyDescent="0.2">
      <c r="A893" s="1"/>
    </row>
    <row r="894" spans="1:1" ht="15.75" customHeight="1" x14ac:dyDescent="0.2">
      <c r="A894" s="1"/>
    </row>
    <row r="895" spans="1:1" ht="15.75" customHeight="1" x14ac:dyDescent="0.2">
      <c r="A895" s="1"/>
    </row>
    <row r="896" spans="1:1" ht="15.75" customHeight="1" x14ac:dyDescent="0.2">
      <c r="A896" s="1"/>
    </row>
    <row r="897" spans="1:1" ht="15.75" customHeight="1" x14ac:dyDescent="0.2">
      <c r="A897" s="1"/>
    </row>
    <row r="898" spans="1:1" ht="15.75" customHeight="1" x14ac:dyDescent="0.2">
      <c r="A898" s="1"/>
    </row>
    <row r="899" spans="1:1" ht="15.75" customHeight="1" x14ac:dyDescent="0.2">
      <c r="A899" s="1"/>
    </row>
    <row r="900" spans="1:1" ht="15.75" customHeight="1" x14ac:dyDescent="0.2">
      <c r="A900" s="1"/>
    </row>
    <row r="901" spans="1:1" ht="15.75" customHeight="1" x14ac:dyDescent="0.2">
      <c r="A901" s="1"/>
    </row>
    <row r="902" spans="1:1" ht="15.75" customHeight="1" x14ac:dyDescent="0.2">
      <c r="A902" s="1"/>
    </row>
    <row r="903" spans="1:1" ht="15.75" customHeight="1" x14ac:dyDescent="0.2">
      <c r="A903" s="1"/>
    </row>
    <row r="904" spans="1:1" ht="15.75" customHeight="1" x14ac:dyDescent="0.2">
      <c r="A904" s="1"/>
    </row>
    <row r="905" spans="1:1" ht="15.75" customHeight="1" x14ac:dyDescent="0.2">
      <c r="A905" s="1"/>
    </row>
    <row r="906" spans="1:1" ht="15.75" customHeight="1" x14ac:dyDescent="0.2">
      <c r="A906" s="1"/>
    </row>
    <row r="907" spans="1:1" ht="15.75" customHeight="1" x14ac:dyDescent="0.2">
      <c r="A907" s="1"/>
    </row>
    <row r="908" spans="1:1" ht="15.75" customHeight="1" x14ac:dyDescent="0.2">
      <c r="A908" s="1"/>
    </row>
    <row r="909" spans="1:1" ht="15.75" customHeight="1" x14ac:dyDescent="0.2">
      <c r="A909" s="1"/>
    </row>
    <row r="910" spans="1:1" ht="15.75" customHeight="1" x14ac:dyDescent="0.2">
      <c r="A910" s="1"/>
    </row>
    <row r="911" spans="1:1" ht="15.75" customHeight="1" x14ac:dyDescent="0.2">
      <c r="A911" s="1"/>
    </row>
    <row r="912" spans="1:1" ht="15.75" customHeight="1" x14ac:dyDescent="0.2">
      <c r="A912" s="1"/>
    </row>
    <row r="913" spans="1:1" ht="15.75" customHeight="1" x14ac:dyDescent="0.2">
      <c r="A913" s="1"/>
    </row>
    <row r="914" spans="1:1" ht="15.75" customHeight="1" x14ac:dyDescent="0.2">
      <c r="A914" s="1"/>
    </row>
    <row r="915" spans="1:1" ht="15.75" customHeight="1" x14ac:dyDescent="0.2">
      <c r="A915" s="1"/>
    </row>
    <row r="916" spans="1:1" ht="15.75" customHeight="1" x14ac:dyDescent="0.2">
      <c r="A916" s="1"/>
    </row>
    <row r="917" spans="1:1" ht="15.75" customHeight="1" x14ac:dyDescent="0.2">
      <c r="A917" s="1"/>
    </row>
    <row r="918" spans="1:1" ht="15.75" customHeight="1" x14ac:dyDescent="0.2">
      <c r="A918" s="1"/>
    </row>
    <row r="919" spans="1:1" ht="15.75" customHeight="1" x14ac:dyDescent="0.2">
      <c r="A919" s="1"/>
    </row>
    <row r="920" spans="1:1" ht="15.75" customHeight="1" x14ac:dyDescent="0.2">
      <c r="A920" s="1"/>
    </row>
    <row r="921" spans="1:1" ht="15.75" customHeight="1" x14ac:dyDescent="0.2">
      <c r="A921" s="1"/>
    </row>
    <row r="922" spans="1:1" ht="15.75" customHeight="1" x14ac:dyDescent="0.2">
      <c r="A922" s="1"/>
    </row>
    <row r="923" spans="1:1" ht="15.75" customHeight="1" x14ac:dyDescent="0.2">
      <c r="A923" s="1"/>
    </row>
    <row r="924" spans="1:1" ht="15.75" customHeight="1" x14ac:dyDescent="0.2">
      <c r="A924" s="1"/>
    </row>
    <row r="925" spans="1:1" ht="15.75" customHeight="1" x14ac:dyDescent="0.2">
      <c r="A925" s="1"/>
    </row>
    <row r="926" spans="1:1" ht="15.75" customHeight="1" x14ac:dyDescent="0.2">
      <c r="A926" s="1"/>
    </row>
    <row r="927" spans="1:1" ht="15.75" customHeight="1" x14ac:dyDescent="0.2">
      <c r="A927" s="1"/>
    </row>
    <row r="928" spans="1:1" ht="15.75" customHeight="1" x14ac:dyDescent="0.2">
      <c r="A928" s="1"/>
    </row>
    <row r="929" spans="1:1" ht="15.75" customHeight="1" x14ac:dyDescent="0.2">
      <c r="A929" s="1"/>
    </row>
    <row r="930" spans="1:1" ht="15.75" customHeight="1" x14ac:dyDescent="0.2">
      <c r="A930" s="1"/>
    </row>
    <row r="931" spans="1:1" ht="15.75" customHeight="1" x14ac:dyDescent="0.2">
      <c r="A931" s="1"/>
    </row>
    <row r="932" spans="1:1" ht="15.75" customHeight="1" x14ac:dyDescent="0.2">
      <c r="A932" s="1"/>
    </row>
    <row r="933" spans="1:1" ht="15.75" customHeight="1" x14ac:dyDescent="0.2">
      <c r="A933" s="1"/>
    </row>
    <row r="934" spans="1:1" ht="15.75" customHeight="1" x14ac:dyDescent="0.2">
      <c r="A934" s="1"/>
    </row>
    <row r="935" spans="1:1" ht="15.75" customHeight="1" x14ac:dyDescent="0.2">
      <c r="A935" s="1"/>
    </row>
    <row r="936" spans="1:1" ht="15.75" customHeight="1" x14ac:dyDescent="0.2">
      <c r="A936" s="1"/>
    </row>
    <row r="937" spans="1:1" ht="15.75" customHeight="1" x14ac:dyDescent="0.2">
      <c r="A937" s="1"/>
    </row>
    <row r="938" spans="1:1" ht="15.75" customHeight="1" x14ac:dyDescent="0.2">
      <c r="A938" s="1"/>
    </row>
    <row r="939" spans="1:1" ht="15.75" customHeight="1" x14ac:dyDescent="0.2">
      <c r="A939" s="1"/>
    </row>
    <row r="940" spans="1:1" ht="15.75" customHeight="1" x14ac:dyDescent="0.2">
      <c r="A940" s="1"/>
    </row>
    <row r="941" spans="1:1" ht="15.75" customHeight="1" x14ac:dyDescent="0.2">
      <c r="A941" s="1"/>
    </row>
    <row r="942" spans="1:1" ht="15.75" customHeight="1" x14ac:dyDescent="0.2">
      <c r="A942" s="1"/>
    </row>
    <row r="943" spans="1:1" ht="15.75" customHeight="1" x14ac:dyDescent="0.2">
      <c r="A943" s="1"/>
    </row>
    <row r="944" spans="1:1" ht="15.75" customHeight="1" x14ac:dyDescent="0.2">
      <c r="A944" s="1"/>
    </row>
    <row r="945" spans="1:1" ht="15.75" customHeight="1" x14ac:dyDescent="0.2">
      <c r="A945" s="1"/>
    </row>
    <row r="946" spans="1:1" ht="15.75" customHeight="1" x14ac:dyDescent="0.2">
      <c r="A946" s="1"/>
    </row>
    <row r="947" spans="1:1" ht="15.75" customHeight="1" x14ac:dyDescent="0.2">
      <c r="A947" s="1"/>
    </row>
    <row r="948" spans="1:1" ht="15.75" customHeight="1" x14ac:dyDescent="0.2">
      <c r="A948" s="1"/>
    </row>
    <row r="949" spans="1:1" ht="15.75" customHeight="1" x14ac:dyDescent="0.2">
      <c r="A949" s="1"/>
    </row>
    <row r="950" spans="1:1" ht="15.75" customHeight="1" x14ac:dyDescent="0.2">
      <c r="A950" s="1"/>
    </row>
    <row r="951" spans="1:1" ht="15.75" customHeight="1" x14ac:dyDescent="0.2">
      <c r="A951" s="1"/>
    </row>
    <row r="952" spans="1:1" ht="15.75" customHeight="1" x14ac:dyDescent="0.2">
      <c r="A952" s="1"/>
    </row>
    <row r="953" spans="1:1" ht="15.75" customHeight="1" x14ac:dyDescent="0.2">
      <c r="A953" s="1"/>
    </row>
    <row r="954" spans="1:1" ht="15.75" customHeight="1" x14ac:dyDescent="0.2">
      <c r="A954" s="1"/>
    </row>
    <row r="955" spans="1:1" ht="15.75" customHeight="1" x14ac:dyDescent="0.2">
      <c r="A955" s="1"/>
    </row>
    <row r="956" spans="1:1" ht="15.75" customHeight="1" x14ac:dyDescent="0.2">
      <c r="A956" s="1"/>
    </row>
    <row r="957" spans="1:1" ht="15.75" customHeight="1" x14ac:dyDescent="0.2">
      <c r="A957" s="1"/>
    </row>
    <row r="958" spans="1:1" ht="15.75" customHeight="1" x14ac:dyDescent="0.2">
      <c r="A958" s="1"/>
    </row>
    <row r="959" spans="1:1" ht="15.75" customHeight="1" x14ac:dyDescent="0.2">
      <c r="A959" s="1"/>
    </row>
    <row r="960" spans="1:1" ht="15.75" customHeight="1" x14ac:dyDescent="0.2">
      <c r="A960" s="1"/>
    </row>
    <row r="961" spans="1:1" ht="15.75" customHeight="1" x14ac:dyDescent="0.2">
      <c r="A961" s="1"/>
    </row>
    <row r="962" spans="1:1" ht="15.75" customHeight="1" x14ac:dyDescent="0.2">
      <c r="A962" s="1"/>
    </row>
    <row r="963" spans="1:1" ht="15.75" customHeight="1" x14ac:dyDescent="0.2">
      <c r="A963" s="1"/>
    </row>
    <row r="964" spans="1:1" ht="15.75" customHeight="1" x14ac:dyDescent="0.2">
      <c r="A964" s="1"/>
    </row>
    <row r="965" spans="1:1" ht="15.75" customHeight="1" x14ac:dyDescent="0.2">
      <c r="A965" s="1"/>
    </row>
    <row r="966" spans="1:1" ht="15.75" customHeight="1" x14ac:dyDescent="0.2">
      <c r="A966" s="1"/>
    </row>
    <row r="967" spans="1:1" ht="15.75" customHeight="1" x14ac:dyDescent="0.2">
      <c r="A967" s="1"/>
    </row>
    <row r="968" spans="1:1" ht="15.75" customHeight="1" x14ac:dyDescent="0.2">
      <c r="A968" s="1"/>
    </row>
    <row r="969" spans="1:1" ht="15.75" customHeight="1" x14ac:dyDescent="0.2">
      <c r="A969" s="1"/>
    </row>
    <row r="970" spans="1:1" ht="15.75" customHeight="1" x14ac:dyDescent="0.2">
      <c r="A970" s="1"/>
    </row>
    <row r="971" spans="1:1" ht="15.75" customHeight="1" x14ac:dyDescent="0.2">
      <c r="A971" s="1"/>
    </row>
    <row r="972" spans="1:1" ht="15.75" customHeight="1" x14ac:dyDescent="0.2">
      <c r="A972" s="1"/>
    </row>
    <row r="973" spans="1:1" ht="15.75" customHeight="1" x14ac:dyDescent="0.2">
      <c r="A973" s="1"/>
    </row>
    <row r="974" spans="1:1" ht="15.75" customHeight="1" x14ac:dyDescent="0.2">
      <c r="A974" s="1"/>
    </row>
    <row r="975" spans="1:1" ht="15.75" customHeight="1" x14ac:dyDescent="0.2">
      <c r="A975" s="1"/>
    </row>
    <row r="976" spans="1:1" ht="15.75" customHeight="1" x14ac:dyDescent="0.2">
      <c r="A976" s="1"/>
    </row>
    <row r="977" spans="1:1" ht="15.75" customHeight="1" x14ac:dyDescent="0.2">
      <c r="A977" s="1"/>
    </row>
    <row r="978" spans="1:1" ht="15.75" customHeight="1" x14ac:dyDescent="0.2">
      <c r="A978" s="1"/>
    </row>
    <row r="979" spans="1:1" ht="15.75" customHeight="1" x14ac:dyDescent="0.2">
      <c r="A979" s="1"/>
    </row>
    <row r="980" spans="1:1" ht="15.75" customHeight="1" x14ac:dyDescent="0.2">
      <c r="A980" s="1"/>
    </row>
    <row r="981" spans="1:1" ht="15.75" customHeight="1" x14ac:dyDescent="0.2">
      <c r="A981" s="1"/>
    </row>
    <row r="982" spans="1:1" ht="15.75" customHeight="1" x14ac:dyDescent="0.2">
      <c r="A982" s="1"/>
    </row>
    <row r="983" spans="1:1" ht="15.75" customHeight="1" x14ac:dyDescent="0.2">
      <c r="A983" s="1"/>
    </row>
    <row r="984" spans="1:1" ht="15.75" customHeight="1" x14ac:dyDescent="0.2">
      <c r="A984" s="1"/>
    </row>
    <row r="985" spans="1:1" ht="15.75" customHeight="1" x14ac:dyDescent="0.2">
      <c r="A985" s="1"/>
    </row>
    <row r="986" spans="1:1" ht="15.75" customHeight="1" x14ac:dyDescent="0.2">
      <c r="A986" s="1"/>
    </row>
    <row r="987" spans="1:1" ht="15.75" customHeight="1" x14ac:dyDescent="0.2">
      <c r="A987" s="1"/>
    </row>
    <row r="988" spans="1:1" ht="15.75" customHeight="1" x14ac:dyDescent="0.2">
      <c r="A988" s="1"/>
    </row>
    <row r="989" spans="1:1" ht="15.75" customHeight="1" x14ac:dyDescent="0.2">
      <c r="A989" s="1"/>
    </row>
    <row r="990" spans="1:1" ht="15.75" customHeight="1" x14ac:dyDescent="0.2">
      <c r="A990" s="1"/>
    </row>
    <row r="991" spans="1:1" ht="15.75" customHeight="1" x14ac:dyDescent="0.2">
      <c r="A991" s="1"/>
    </row>
    <row r="992" spans="1:1" ht="15.75" customHeight="1" x14ac:dyDescent="0.2">
      <c r="A992" s="1"/>
    </row>
    <row r="993" spans="1:1" ht="15.75" customHeight="1" x14ac:dyDescent="0.2">
      <c r="A993" s="1"/>
    </row>
    <row r="994" spans="1:1" ht="15.75" customHeight="1" x14ac:dyDescent="0.2">
      <c r="A994" s="1"/>
    </row>
    <row r="995" spans="1:1" ht="15.75" customHeight="1" x14ac:dyDescent="0.2">
      <c r="A995" s="1"/>
    </row>
    <row r="996" spans="1:1" ht="15.75" customHeight="1" x14ac:dyDescent="0.2">
      <c r="A996" s="1"/>
    </row>
    <row r="997" spans="1:1" ht="15.75" customHeight="1" x14ac:dyDescent="0.2">
      <c r="A997" s="1"/>
    </row>
    <row r="998" spans="1:1" ht="15.75" customHeight="1" x14ac:dyDescent="0.2">
      <c r="A998" s="1"/>
    </row>
    <row r="999" spans="1:1" ht="15.75" customHeight="1" x14ac:dyDescent="0.2">
      <c r="A999" s="1"/>
    </row>
    <row r="1000" spans="1:1" ht="15.75" customHeight="1" x14ac:dyDescent="0.2">
      <c r="A1000" s="1"/>
    </row>
  </sheetData>
  <pageMargins left="0.7" right="0.7" top="0.75" bottom="0.75" header="0" footer="0"/>
  <pageSetup fitToWidth="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1000"/>
  <sheetViews>
    <sheetView workbookViewId="0"/>
  </sheetViews>
  <sheetFormatPr defaultColWidth="14.390625" defaultRowHeight="15" customHeight="1" x14ac:dyDescent="0.2"/>
  <cols>
    <col min="1" max="1" width="25.9609375" customWidth="1"/>
    <col min="2" max="2" width="122.953125" customWidth="1"/>
    <col min="3" max="26" width="8.7421875" customWidth="1"/>
  </cols>
  <sheetData>
    <row r="1" spans="1:2" x14ac:dyDescent="0.2">
      <c r="A1" s="3" t="s">
        <v>0</v>
      </c>
      <c r="B1" s="4" t="s">
        <v>10</v>
      </c>
    </row>
    <row r="2" spans="1:2" ht="41.25" x14ac:dyDescent="0.2">
      <c r="A2" s="1" t="s">
        <v>11</v>
      </c>
      <c r="B2" s="1" t="s">
        <v>12</v>
      </c>
    </row>
    <row r="3" spans="1:2" x14ac:dyDescent="0.2">
      <c r="A3" s="1" t="s">
        <v>13</v>
      </c>
      <c r="B3" s="6" t="s">
        <v>14</v>
      </c>
    </row>
    <row r="4" spans="1:2" ht="27.75" x14ac:dyDescent="0.2">
      <c r="A4" s="1" t="s">
        <v>16</v>
      </c>
      <c r="B4" s="1" t="s">
        <v>17</v>
      </c>
    </row>
    <row r="5" spans="1:2" ht="27.75" x14ac:dyDescent="0.2">
      <c r="A5" s="1" t="s">
        <v>18</v>
      </c>
      <c r="B5" s="1" t="s">
        <v>19</v>
      </c>
    </row>
    <row r="6" spans="1:2" ht="41.25" x14ac:dyDescent="0.2">
      <c r="A6" s="1" t="s">
        <v>20</v>
      </c>
      <c r="B6" s="1" t="s">
        <v>21</v>
      </c>
    </row>
    <row r="7" spans="1:2" ht="27.75" x14ac:dyDescent="0.2">
      <c r="A7" s="1" t="s">
        <v>22</v>
      </c>
      <c r="B7" s="1" t="s">
        <v>23</v>
      </c>
    </row>
    <row r="8" spans="1:2" ht="54.75" x14ac:dyDescent="0.2">
      <c r="A8" s="1" t="s">
        <v>24</v>
      </c>
      <c r="B8" s="1" t="s">
        <v>25</v>
      </c>
    </row>
    <row r="9" spans="1:2" x14ac:dyDescent="0.2">
      <c r="A9" s="1"/>
    </row>
    <row r="10" spans="1:2" x14ac:dyDescent="0.2">
      <c r="A10" s="1"/>
    </row>
    <row r="11" spans="1:2" x14ac:dyDescent="0.2">
      <c r="A11" s="1"/>
    </row>
    <row r="12" spans="1:2" x14ac:dyDescent="0.2">
      <c r="A12" s="1"/>
    </row>
    <row r="13" spans="1:2" x14ac:dyDescent="0.2">
      <c r="A13" s="1"/>
    </row>
    <row r="14" spans="1:2" x14ac:dyDescent="0.2">
      <c r="A14" s="1"/>
    </row>
    <row r="15" spans="1:2" x14ac:dyDescent="0.2">
      <c r="A15" s="1"/>
    </row>
    <row r="16" spans="1:2" x14ac:dyDescent="0.2">
      <c r="A16" s="1"/>
    </row>
    <row r="17" spans="1:1" x14ac:dyDescent="0.2">
      <c r="A17" s="1"/>
    </row>
    <row r="18" spans="1:1" x14ac:dyDescent="0.2">
      <c r="A18" s="1"/>
    </row>
    <row r="19" spans="1:1" x14ac:dyDescent="0.2">
      <c r="A19" s="1"/>
    </row>
    <row r="20" spans="1:1" x14ac:dyDescent="0.2">
      <c r="A20" s="1"/>
    </row>
    <row r="21" spans="1:1" ht="15.75" customHeight="1" x14ac:dyDescent="0.2">
      <c r="A21" s="1"/>
    </row>
    <row r="22" spans="1:1" ht="15.75" customHeight="1" x14ac:dyDescent="0.2">
      <c r="A22" s="1"/>
    </row>
    <row r="23" spans="1:1" ht="15.75" customHeight="1" x14ac:dyDescent="0.2">
      <c r="A23" s="1"/>
    </row>
    <row r="24" spans="1:1" ht="15.75" customHeight="1" x14ac:dyDescent="0.2">
      <c r="A24" s="1"/>
    </row>
    <row r="25" spans="1:1" ht="15.75" customHeight="1" x14ac:dyDescent="0.2">
      <c r="A25" s="1"/>
    </row>
    <row r="26" spans="1:1" ht="15.75" customHeight="1" x14ac:dyDescent="0.2">
      <c r="A26" s="1"/>
    </row>
    <row r="27" spans="1:1" ht="15.75" customHeight="1" x14ac:dyDescent="0.2">
      <c r="A27" s="1"/>
    </row>
    <row r="28" spans="1:1" ht="15.75" customHeight="1" x14ac:dyDescent="0.2">
      <c r="A28" s="1"/>
    </row>
    <row r="29" spans="1:1" ht="15.75" customHeight="1" x14ac:dyDescent="0.2">
      <c r="A29" s="1"/>
    </row>
    <row r="30" spans="1:1" ht="15.75" customHeight="1" x14ac:dyDescent="0.2">
      <c r="A30" s="1"/>
    </row>
    <row r="31" spans="1:1" ht="15.75" customHeight="1" x14ac:dyDescent="0.2">
      <c r="A31" s="1"/>
    </row>
    <row r="32" spans="1:1" ht="15.75" customHeight="1" x14ac:dyDescent="0.2">
      <c r="A32" s="1"/>
    </row>
    <row r="33" spans="1:1" ht="15.75" customHeight="1" x14ac:dyDescent="0.2">
      <c r="A33" s="1"/>
    </row>
    <row r="34" spans="1:1" ht="15.75" customHeight="1" x14ac:dyDescent="0.2">
      <c r="A34" s="1"/>
    </row>
    <row r="35" spans="1:1" ht="15.75" customHeight="1" x14ac:dyDescent="0.2">
      <c r="A35" s="1"/>
    </row>
    <row r="36" spans="1:1" ht="15.75" customHeight="1" x14ac:dyDescent="0.2">
      <c r="A36" s="1"/>
    </row>
    <row r="37" spans="1:1" ht="15.75" customHeight="1" x14ac:dyDescent="0.2">
      <c r="A37" s="1"/>
    </row>
    <row r="38" spans="1:1" ht="15.75" customHeight="1" x14ac:dyDescent="0.2">
      <c r="A38" s="1"/>
    </row>
    <row r="39" spans="1:1" ht="15.75" customHeight="1" x14ac:dyDescent="0.2">
      <c r="A39" s="1"/>
    </row>
    <row r="40" spans="1:1" ht="15.75" customHeight="1" x14ac:dyDescent="0.2">
      <c r="A40" s="1"/>
    </row>
    <row r="41" spans="1:1" ht="15.75" customHeight="1" x14ac:dyDescent="0.2">
      <c r="A41" s="1"/>
    </row>
    <row r="42" spans="1:1" ht="15.75" customHeight="1" x14ac:dyDescent="0.2">
      <c r="A42" s="1"/>
    </row>
    <row r="43" spans="1:1" ht="15.75" customHeight="1" x14ac:dyDescent="0.2">
      <c r="A43" s="1"/>
    </row>
    <row r="44" spans="1:1" ht="15.75" customHeight="1" x14ac:dyDescent="0.2">
      <c r="A44" s="1"/>
    </row>
    <row r="45" spans="1:1" ht="15.75" customHeight="1" x14ac:dyDescent="0.2">
      <c r="A45" s="1"/>
    </row>
    <row r="46" spans="1:1" ht="15.75" customHeight="1" x14ac:dyDescent="0.2">
      <c r="A46" s="1"/>
    </row>
    <row r="47" spans="1:1" ht="15.75" customHeight="1" x14ac:dyDescent="0.2">
      <c r="A47" s="1"/>
    </row>
    <row r="48" spans="1:1" ht="15.75" customHeight="1" x14ac:dyDescent="0.2">
      <c r="A48" s="1"/>
    </row>
    <row r="49" spans="1:1" ht="15.75" customHeight="1" x14ac:dyDescent="0.2">
      <c r="A49" s="1"/>
    </row>
    <row r="50" spans="1:1" ht="15.75" customHeight="1" x14ac:dyDescent="0.2">
      <c r="A50" s="1"/>
    </row>
    <row r="51" spans="1:1" ht="15.75" customHeight="1" x14ac:dyDescent="0.2">
      <c r="A51" s="1"/>
    </row>
    <row r="52" spans="1:1" ht="15.75" customHeight="1" x14ac:dyDescent="0.2">
      <c r="A52" s="1"/>
    </row>
    <row r="53" spans="1:1" ht="15.75" customHeight="1" x14ac:dyDescent="0.2">
      <c r="A53" s="1"/>
    </row>
    <row r="54" spans="1:1" ht="15.75" customHeight="1" x14ac:dyDescent="0.2">
      <c r="A54" s="1"/>
    </row>
    <row r="55" spans="1:1" ht="15.75" customHeight="1" x14ac:dyDescent="0.2">
      <c r="A55" s="1"/>
    </row>
    <row r="56" spans="1:1" ht="15.75" customHeight="1" x14ac:dyDescent="0.2">
      <c r="A56" s="1"/>
    </row>
    <row r="57" spans="1:1" ht="15.75" customHeight="1" x14ac:dyDescent="0.2">
      <c r="A57" s="1"/>
    </row>
    <row r="58" spans="1:1" ht="15.75" customHeight="1" x14ac:dyDescent="0.2">
      <c r="A58" s="1"/>
    </row>
    <row r="59" spans="1:1" ht="15.75" customHeight="1" x14ac:dyDescent="0.2">
      <c r="A59" s="1"/>
    </row>
    <row r="60" spans="1:1" ht="15.75" customHeight="1" x14ac:dyDescent="0.2">
      <c r="A60" s="1"/>
    </row>
    <row r="61" spans="1:1" ht="15.75" customHeight="1" x14ac:dyDescent="0.2">
      <c r="A61" s="1"/>
    </row>
    <row r="62" spans="1:1" ht="15.75" customHeight="1" x14ac:dyDescent="0.2">
      <c r="A62" s="1"/>
    </row>
    <row r="63" spans="1:1" ht="15.75" customHeight="1" x14ac:dyDescent="0.2">
      <c r="A63" s="1"/>
    </row>
    <row r="64" spans="1:1" ht="15.75" customHeight="1" x14ac:dyDescent="0.2">
      <c r="A64" s="1"/>
    </row>
    <row r="65" spans="1:1" ht="15.75" customHeight="1" x14ac:dyDescent="0.2">
      <c r="A65" s="1"/>
    </row>
    <row r="66" spans="1:1" ht="15.75" customHeight="1" x14ac:dyDescent="0.2">
      <c r="A66" s="1"/>
    </row>
    <row r="67" spans="1:1" ht="15.75" customHeight="1" x14ac:dyDescent="0.2">
      <c r="A67" s="1"/>
    </row>
    <row r="68" spans="1:1" ht="15.75" customHeight="1" x14ac:dyDescent="0.2">
      <c r="A68" s="1"/>
    </row>
    <row r="69" spans="1:1" ht="15.75" customHeight="1" x14ac:dyDescent="0.2">
      <c r="A69" s="1"/>
    </row>
    <row r="70" spans="1:1" ht="15.75" customHeight="1" x14ac:dyDescent="0.2">
      <c r="A70" s="1"/>
    </row>
    <row r="71" spans="1:1" ht="15.75" customHeight="1" x14ac:dyDescent="0.2">
      <c r="A71" s="1"/>
    </row>
    <row r="72" spans="1:1" ht="15.75" customHeight="1" x14ac:dyDescent="0.2">
      <c r="A72" s="1"/>
    </row>
    <row r="73" spans="1:1" ht="15.75" customHeight="1" x14ac:dyDescent="0.2">
      <c r="A73" s="1"/>
    </row>
    <row r="74" spans="1:1" ht="15.75" customHeight="1" x14ac:dyDescent="0.2">
      <c r="A74" s="1"/>
    </row>
    <row r="75" spans="1:1" ht="15.75" customHeight="1" x14ac:dyDescent="0.2">
      <c r="A75" s="1"/>
    </row>
    <row r="76" spans="1:1" ht="15.75" customHeight="1" x14ac:dyDescent="0.2">
      <c r="A76" s="1"/>
    </row>
    <row r="77" spans="1:1" ht="15.75" customHeight="1" x14ac:dyDescent="0.2">
      <c r="A77" s="1"/>
    </row>
    <row r="78" spans="1:1" ht="15.75" customHeight="1" x14ac:dyDescent="0.2">
      <c r="A78" s="1"/>
    </row>
    <row r="79" spans="1:1" ht="15.75" customHeight="1" x14ac:dyDescent="0.2">
      <c r="A79" s="1"/>
    </row>
    <row r="80" spans="1:1" ht="15.75" customHeight="1" x14ac:dyDescent="0.2">
      <c r="A80" s="1"/>
    </row>
    <row r="81" spans="1:1" ht="15.75" customHeight="1" x14ac:dyDescent="0.2">
      <c r="A81" s="1"/>
    </row>
    <row r="82" spans="1:1" ht="15.75" customHeight="1" x14ac:dyDescent="0.2">
      <c r="A82" s="1"/>
    </row>
    <row r="83" spans="1:1" ht="15.75" customHeight="1" x14ac:dyDescent="0.2">
      <c r="A83" s="1"/>
    </row>
    <row r="84" spans="1:1" ht="15.75" customHeight="1" x14ac:dyDescent="0.2">
      <c r="A84" s="1"/>
    </row>
    <row r="85" spans="1:1" ht="15.75" customHeight="1" x14ac:dyDescent="0.2">
      <c r="A85" s="1"/>
    </row>
    <row r="86" spans="1:1" ht="15.75" customHeight="1" x14ac:dyDescent="0.2">
      <c r="A86" s="1"/>
    </row>
    <row r="87" spans="1:1" ht="15.75" customHeight="1" x14ac:dyDescent="0.2">
      <c r="A87" s="1"/>
    </row>
    <row r="88" spans="1:1" ht="15.75" customHeight="1" x14ac:dyDescent="0.2">
      <c r="A88" s="1"/>
    </row>
    <row r="89" spans="1:1" ht="15.75" customHeight="1" x14ac:dyDescent="0.2">
      <c r="A89" s="1"/>
    </row>
    <row r="90" spans="1:1" ht="15.75" customHeight="1" x14ac:dyDescent="0.2">
      <c r="A90" s="1"/>
    </row>
    <row r="91" spans="1:1" ht="15.75" customHeight="1" x14ac:dyDescent="0.2">
      <c r="A91" s="1"/>
    </row>
    <row r="92" spans="1:1" ht="15.75" customHeight="1" x14ac:dyDescent="0.2">
      <c r="A92" s="1"/>
    </row>
    <row r="93" spans="1:1" ht="15.75" customHeight="1" x14ac:dyDescent="0.2">
      <c r="A93" s="1"/>
    </row>
    <row r="94" spans="1:1" ht="15.75" customHeight="1" x14ac:dyDescent="0.2">
      <c r="A94" s="1"/>
    </row>
    <row r="95" spans="1:1" ht="15.75" customHeight="1" x14ac:dyDescent="0.2">
      <c r="A95" s="1"/>
    </row>
    <row r="96" spans="1:1" ht="15.75" customHeight="1" x14ac:dyDescent="0.2">
      <c r="A96" s="1"/>
    </row>
    <row r="97" spans="1:1" ht="15.75" customHeight="1" x14ac:dyDescent="0.2">
      <c r="A97" s="1"/>
    </row>
    <row r="98" spans="1:1" ht="15.75" customHeight="1" x14ac:dyDescent="0.2">
      <c r="A98" s="1"/>
    </row>
    <row r="99" spans="1:1" ht="15.75" customHeight="1" x14ac:dyDescent="0.2">
      <c r="A99" s="1"/>
    </row>
    <row r="100" spans="1:1" ht="15.75" customHeight="1" x14ac:dyDescent="0.2">
      <c r="A100" s="1"/>
    </row>
    <row r="101" spans="1:1" ht="15.75" customHeight="1" x14ac:dyDescent="0.2">
      <c r="A101" s="1"/>
    </row>
    <row r="102" spans="1:1" ht="15.75" customHeight="1" x14ac:dyDescent="0.2">
      <c r="A102" s="1"/>
    </row>
    <row r="103" spans="1:1" ht="15.75" customHeight="1" x14ac:dyDescent="0.2">
      <c r="A103" s="1"/>
    </row>
    <row r="104" spans="1:1" ht="15.75" customHeight="1" x14ac:dyDescent="0.2">
      <c r="A104" s="1"/>
    </row>
    <row r="105" spans="1:1" ht="15.75" customHeight="1" x14ac:dyDescent="0.2">
      <c r="A105" s="1"/>
    </row>
    <row r="106" spans="1:1" ht="15.75" customHeight="1" x14ac:dyDescent="0.2">
      <c r="A106" s="1"/>
    </row>
    <row r="107" spans="1:1" ht="15.75" customHeight="1" x14ac:dyDescent="0.2">
      <c r="A107" s="1"/>
    </row>
    <row r="108" spans="1:1" ht="15.75" customHeight="1" x14ac:dyDescent="0.2">
      <c r="A108" s="1"/>
    </row>
    <row r="109" spans="1:1" ht="15.75" customHeight="1" x14ac:dyDescent="0.2">
      <c r="A109" s="1"/>
    </row>
    <row r="110" spans="1:1" ht="15.75" customHeight="1" x14ac:dyDescent="0.2">
      <c r="A110" s="1"/>
    </row>
    <row r="111" spans="1:1" ht="15.75" customHeight="1" x14ac:dyDescent="0.2">
      <c r="A111" s="1"/>
    </row>
    <row r="112" spans="1:1" ht="15.75" customHeight="1" x14ac:dyDescent="0.2">
      <c r="A112" s="1"/>
    </row>
    <row r="113" spans="1:1" ht="15.75" customHeight="1" x14ac:dyDescent="0.2">
      <c r="A113" s="1"/>
    </row>
    <row r="114" spans="1:1" ht="15.75" customHeight="1" x14ac:dyDescent="0.2">
      <c r="A114" s="1"/>
    </row>
    <row r="115" spans="1:1" ht="15.75" customHeight="1" x14ac:dyDescent="0.2">
      <c r="A115" s="1"/>
    </row>
    <row r="116" spans="1:1" ht="15.75" customHeight="1" x14ac:dyDescent="0.2">
      <c r="A116" s="1"/>
    </row>
    <row r="117" spans="1:1" ht="15.75" customHeight="1" x14ac:dyDescent="0.2">
      <c r="A117" s="1"/>
    </row>
    <row r="118" spans="1:1" ht="15.75" customHeight="1" x14ac:dyDescent="0.2">
      <c r="A118" s="1"/>
    </row>
    <row r="119" spans="1:1" ht="15.75" customHeight="1" x14ac:dyDescent="0.2">
      <c r="A119" s="1"/>
    </row>
    <row r="120" spans="1:1" ht="15.75" customHeight="1" x14ac:dyDescent="0.2">
      <c r="A120" s="1"/>
    </row>
    <row r="121" spans="1:1" ht="15.75" customHeight="1" x14ac:dyDescent="0.2">
      <c r="A121" s="1"/>
    </row>
    <row r="122" spans="1:1" ht="15.75" customHeight="1" x14ac:dyDescent="0.2">
      <c r="A122" s="1"/>
    </row>
    <row r="123" spans="1:1" ht="15.75" customHeight="1" x14ac:dyDescent="0.2">
      <c r="A123" s="1"/>
    </row>
    <row r="124" spans="1:1" ht="15.75" customHeight="1" x14ac:dyDescent="0.2">
      <c r="A124" s="1"/>
    </row>
    <row r="125" spans="1:1" ht="15.75" customHeight="1" x14ac:dyDescent="0.2">
      <c r="A125" s="1"/>
    </row>
    <row r="126" spans="1:1" ht="15.75" customHeight="1" x14ac:dyDescent="0.2">
      <c r="A126" s="1"/>
    </row>
    <row r="127" spans="1:1" ht="15.75" customHeight="1" x14ac:dyDescent="0.2">
      <c r="A127" s="1"/>
    </row>
    <row r="128" spans="1:1" ht="15.75" customHeight="1" x14ac:dyDescent="0.2">
      <c r="A128" s="1"/>
    </row>
    <row r="129" spans="1:1" ht="15.75" customHeight="1" x14ac:dyDescent="0.2">
      <c r="A129" s="1"/>
    </row>
    <row r="130" spans="1:1" ht="15.75" customHeight="1" x14ac:dyDescent="0.2">
      <c r="A130" s="1"/>
    </row>
    <row r="131" spans="1:1" ht="15.75" customHeight="1" x14ac:dyDescent="0.2">
      <c r="A131" s="1"/>
    </row>
    <row r="132" spans="1:1" ht="15.75" customHeight="1" x14ac:dyDescent="0.2">
      <c r="A132" s="1"/>
    </row>
    <row r="133" spans="1:1" ht="15.75" customHeight="1" x14ac:dyDescent="0.2">
      <c r="A133" s="1"/>
    </row>
    <row r="134" spans="1:1" ht="15.75" customHeight="1" x14ac:dyDescent="0.2">
      <c r="A134" s="1"/>
    </row>
    <row r="135" spans="1:1" ht="15.75" customHeight="1" x14ac:dyDescent="0.2">
      <c r="A135" s="1"/>
    </row>
    <row r="136" spans="1:1" ht="15.75" customHeight="1" x14ac:dyDescent="0.2">
      <c r="A136" s="1"/>
    </row>
    <row r="137" spans="1:1" ht="15.75" customHeight="1" x14ac:dyDescent="0.2">
      <c r="A137" s="1"/>
    </row>
    <row r="138" spans="1:1" ht="15.75" customHeight="1" x14ac:dyDescent="0.2">
      <c r="A138" s="1"/>
    </row>
    <row r="139" spans="1:1" ht="15.75" customHeight="1" x14ac:dyDescent="0.2">
      <c r="A139" s="1"/>
    </row>
    <row r="140" spans="1:1" ht="15.75" customHeight="1" x14ac:dyDescent="0.2">
      <c r="A140" s="1"/>
    </row>
    <row r="141" spans="1:1" ht="15.75" customHeight="1" x14ac:dyDescent="0.2">
      <c r="A141" s="1"/>
    </row>
    <row r="142" spans="1:1" ht="15.75" customHeight="1" x14ac:dyDescent="0.2">
      <c r="A142" s="1"/>
    </row>
    <row r="143" spans="1:1" ht="15.75" customHeight="1" x14ac:dyDescent="0.2">
      <c r="A143" s="1"/>
    </row>
    <row r="144" spans="1:1" ht="15.75" customHeight="1" x14ac:dyDescent="0.2">
      <c r="A144" s="1"/>
    </row>
    <row r="145" spans="1:1" ht="15.75" customHeight="1" x14ac:dyDescent="0.2">
      <c r="A145" s="1"/>
    </row>
    <row r="146" spans="1:1" ht="15.75" customHeight="1" x14ac:dyDescent="0.2">
      <c r="A146" s="1"/>
    </row>
    <row r="147" spans="1:1" ht="15.75" customHeight="1" x14ac:dyDescent="0.2">
      <c r="A147" s="1"/>
    </row>
    <row r="148" spans="1:1" ht="15.75" customHeight="1" x14ac:dyDescent="0.2">
      <c r="A148" s="1"/>
    </row>
    <row r="149" spans="1:1" ht="15.75" customHeight="1" x14ac:dyDescent="0.2">
      <c r="A149" s="1"/>
    </row>
    <row r="150" spans="1:1" ht="15.75" customHeight="1" x14ac:dyDescent="0.2">
      <c r="A150" s="1"/>
    </row>
    <row r="151" spans="1:1" ht="15.75" customHeight="1" x14ac:dyDescent="0.2">
      <c r="A151" s="1"/>
    </row>
    <row r="152" spans="1:1" ht="15.75" customHeight="1" x14ac:dyDescent="0.2">
      <c r="A152" s="1"/>
    </row>
    <row r="153" spans="1:1" ht="15.75" customHeight="1" x14ac:dyDescent="0.2">
      <c r="A153" s="1"/>
    </row>
    <row r="154" spans="1:1" ht="15.75" customHeight="1" x14ac:dyDescent="0.2">
      <c r="A154" s="1"/>
    </row>
    <row r="155" spans="1:1" ht="15.75" customHeight="1" x14ac:dyDescent="0.2">
      <c r="A155" s="1"/>
    </row>
    <row r="156" spans="1:1" ht="15.75" customHeight="1" x14ac:dyDescent="0.2">
      <c r="A156" s="1"/>
    </row>
    <row r="157" spans="1:1" ht="15.75" customHeight="1" x14ac:dyDescent="0.2">
      <c r="A157" s="1"/>
    </row>
    <row r="158" spans="1:1" ht="15.75" customHeight="1" x14ac:dyDescent="0.2">
      <c r="A158" s="1"/>
    </row>
    <row r="159" spans="1:1" ht="15.75" customHeight="1" x14ac:dyDescent="0.2">
      <c r="A159" s="1"/>
    </row>
    <row r="160" spans="1:1" ht="15.75" customHeight="1" x14ac:dyDescent="0.2">
      <c r="A160" s="1"/>
    </row>
    <row r="161" spans="1:1" ht="15.75" customHeight="1" x14ac:dyDescent="0.2">
      <c r="A161" s="1"/>
    </row>
    <row r="162" spans="1:1" ht="15.75" customHeight="1" x14ac:dyDescent="0.2">
      <c r="A162" s="1"/>
    </row>
    <row r="163" spans="1:1" ht="15.75" customHeight="1" x14ac:dyDescent="0.2">
      <c r="A163" s="1"/>
    </row>
    <row r="164" spans="1:1" ht="15.75" customHeight="1" x14ac:dyDescent="0.2">
      <c r="A164" s="1"/>
    </row>
    <row r="165" spans="1:1" ht="15.75" customHeight="1" x14ac:dyDescent="0.2">
      <c r="A165" s="1"/>
    </row>
    <row r="166" spans="1:1" ht="15.75" customHeight="1" x14ac:dyDescent="0.2">
      <c r="A166" s="1"/>
    </row>
    <row r="167" spans="1:1" ht="15.75" customHeight="1" x14ac:dyDescent="0.2">
      <c r="A167" s="1"/>
    </row>
    <row r="168" spans="1:1" ht="15.75" customHeight="1" x14ac:dyDescent="0.2">
      <c r="A168" s="1"/>
    </row>
    <row r="169" spans="1:1" ht="15.75" customHeight="1" x14ac:dyDescent="0.2">
      <c r="A169" s="1"/>
    </row>
    <row r="170" spans="1:1" ht="15.75" customHeight="1" x14ac:dyDescent="0.2">
      <c r="A170" s="1"/>
    </row>
    <row r="171" spans="1:1" ht="15.75" customHeight="1" x14ac:dyDescent="0.2">
      <c r="A171" s="1"/>
    </row>
    <row r="172" spans="1:1" ht="15.75" customHeight="1" x14ac:dyDescent="0.2">
      <c r="A172" s="1"/>
    </row>
    <row r="173" spans="1:1" ht="15.75" customHeight="1" x14ac:dyDescent="0.2">
      <c r="A173" s="1"/>
    </row>
    <row r="174" spans="1:1" ht="15.75" customHeight="1" x14ac:dyDescent="0.2">
      <c r="A174" s="1"/>
    </row>
    <row r="175" spans="1:1" ht="15.75" customHeight="1" x14ac:dyDescent="0.2">
      <c r="A175" s="1"/>
    </row>
    <row r="176" spans="1:1" ht="15.75" customHeight="1" x14ac:dyDescent="0.2">
      <c r="A176" s="1"/>
    </row>
    <row r="177" spans="1:1" ht="15.75" customHeight="1" x14ac:dyDescent="0.2">
      <c r="A177" s="1"/>
    </row>
    <row r="178" spans="1:1" ht="15.75" customHeight="1" x14ac:dyDescent="0.2">
      <c r="A178" s="1"/>
    </row>
    <row r="179" spans="1:1" ht="15.75" customHeight="1" x14ac:dyDescent="0.2">
      <c r="A179" s="1"/>
    </row>
    <row r="180" spans="1:1" ht="15.75" customHeight="1" x14ac:dyDescent="0.2">
      <c r="A180" s="1"/>
    </row>
    <row r="181" spans="1:1" ht="15.75" customHeight="1" x14ac:dyDescent="0.2">
      <c r="A181" s="1"/>
    </row>
    <row r="182" spans="1:1" ht="15.75" customHeight="1" x14ac:dyDescent="0.2">
      <c r="A182" s="1"/>
    </row>
    <row r="183" spans="1:1" ht="15.75" customHeight="1" x14ac:dyDescent="0.2">
      <c r="A183" s="1"/>
    </row>
    <row r="184" spans="1:1" ht="15.75" customHeight="1" x14ac:dyDescent="0.2">
      <c r="A184" s="1"/>
    </row>
    <row r="185" spans="1:1" ht="15.75" customHeight="1" x14ac:dyDescent="0.2">
      <c r="A185" s="1"/>
    </row>
    <row r="186" spans="1:1" ht="15.75" customHeight="1" x14ac:dyDescent="0.2">
      <c r="A186" s="1"/>
    </row>
    <row r="187" spans="1:1" ht="15.75" customHeight="1" x14ac:dyDescent="0.2">
      <c r="A187" s="1"/>
    </row>
    <row r="188" spans="1:1" ht="15.75" customHeight="1" x14ac:dyDescent="0.2">
      <c r="A188" s="1"/>
    </row>
    <row r="189" spans="1:1" ht="15.75" customHeight="1" x14ac:dyDescent="0.2">
      <c r="A189" s="1"/>
    </row>
    <row r="190" spans="1:1" ht="15.75" customHeight="1" x14ac:dyDescent="0.2">
      <c r="A190" s="1"/>
    </row>
    <row r="191" spans="1:1" ht="15.75" customHeight="1" x14ac:dyDescent="0.2">
      <c r="A191" s="1"/>
    </row>
    <row r="192" spans="1:1" ht="15.75" customHeight="1" x14ac:dyDescent="0.2">
      <c r="A192" s="1"/>
    </row>
    <row r="193" spans="1:1" ht="15.75" customHeight="1" x14ac:dyDescent="0.2">
      <c r="A193" s="1"/>
    </row>
    <row r="194" spans="1:1" ht="15.75" customHeight="1" x14ac:dyDescent="0.2">
      <c r="A194" s="1"/>
    </row>
    <row r="195" spans="1:1" ht="15.75" customHeight="1" x14ac:dyDescent="0.2">
      <c r="A195" s="1"/>
    </row>
    <row r="196" spans="1:1" ht="15.75" customHeight="1" x14ac:dyDescent="0.2">
      <c r="A196" s="1"/>
    </row>
    <row r="197" spans="1:1" ht="15.75" customHeight="1" x14ac:dyDescent="0.2">
      <c r="A197" s="1"/>
    </row>
    <row r="198" spans="1:1" ht="15.75" customHeight="1" x14ac:dyDescent="0.2">
      <c r="A198" s="1"/>
    </row>
    <row r="199" spans="1:1" ht="15.75" customHeight="1" x14ac:dyDescent="0.2">
      <c r="A199" s="1"/>
    </row>
    <row r="200" spans="1:1" ht="15.75" customHeight="1" x14ac:dyDescent="0.2">
      <c r="A200" s="1"/>
    </row>
    <row r="201" spans="1:1" ht="15.75" customHeight="1" x14ac:dyDescent="0.2">
      <c r="A201" s="1"/>
    </row>
    <row r="202" spans="1:1" ht="15.75" customHeight="1" x14ac:dyDescent="0.2">
      <c r="A202" s="1"/>
    </row>
    <row r="203" spans="1:1" ht="15.75" customHeight="1" x14ac:dyDescent="0.2">
      <c r="A203" s="1"/>
    </row>
    <row r="204" spans="1:1" ht="15.75" customHeight="1" x14ac:dyDescent="0.2">
      <c r="A204" s="1"/>
    </row>
    <row r="205" spans="1:1" ht="15.75" customHeight="1" x14ac:dyDescent="0.2">
      <c r="A205" s="1"/>
    </row>
    <row r="206" spans="1:1" ht="15.75" customHeight="1" x14ac:dyDescent="0.2">
      <c r="A206" s="1"/>
    </row>
    <row r="207" spans="1:1" ht="15.75" customHeight="1" x14ac:dyDescent="0.2">
      <c r="A207" s="1"/>
    </row>
    <row r="208" spans="1:1" ht="15.75" customHeight="1" x14ac:dyDescent="0.2">
      <c r="A208" s="1"/>
    </row>
    <row r="209" spans="1:1" ht="15.75" customHeight="1" x14ac:dyDescent="0.2">
      <c r="A209" s="1"/>
    </row>
    <row r="210" spans="1:1" ht="15.75" customHeight="1" x14ac:dyDescent="0.2">
      <c r="A210" s="1"/>
    </row>
    <row r="211" spans="1:1" ht="15.75" customHeight="1" x14ac:dyDescent="0.2">
      <c r="A211" s="1"/>
    </row>
    <row r="212" spans="1:1" ht="15.75" customHeight="1" x14ac:dyDescent="0.2">
      <c r="A212" s="1"/>
    </row>
    <row r="213" spans="1:1" ht="15.75" customHeight="1" x14ac:dyDescent="0.2">
      <c r="A213" s="1"/>
    </row>
    <row r="214" spans="1:1" ht="15.75" customHeight="1" x14ac:dyDescent="0.2">
      <c r="A214" s="1"/>
    </row>
    <row r="215" spans="1:1" ht="15.75" customHeight="1" x14ac:dyDescent="0.2">
      <c r="A215" s="1"/>
    </row>
    <row r="216" spans="1:1" ht="15.75" customHeight="1" x14ac:dyDescent="0.2">
      <c r="A216" s="1"/>
    </row>
    <row r="217" spans="1:1" ht="15.75" customHeight="1" x14ac:dyDescent="0.2">
      <c r="A217" s="1"/>
    </row>
    <row r="218" spans="1:1" ht="15.75" customHeight="1" x14ac:dyDescent="0.2">
      <c r="A218" s="1"/>
    </row>
    <row r="219" spans="1:1" ht="15.75" customHeight="1" x14ac:dyDescent="0.2">
      <c r="A219" s="1"/>
    </row>
    <row r="220" spans="1:1" ht="15.75" customHeight="1" x14ac:dyDescent="0.2">
      <c r="A220" s="1"/>
    </row>
    <row r="221" spans="1:1" ht="15.75" customHeight="1" x14ac:dyDescent="0.2">
      <c r="A221" s="1"/>
    </row>
    <row r="222" spans="1:1" ht="15.75" customHeight="1" x14ac:dyDescent="0.2">
      <c r="A222" s="1"/>
    </row>
    <row r="223" spans="1:1" ht="15.75" customHeight="1" x14ac:dyDescent="0.2">
      <c r="A223" s="1"/>
    </row>
    <row r="224" spans="1:1" ht="15.75" customHeight="1" x14ac:dyDescent="0.2">
      <c r="A224" s="1"/>
    </row>
    <row r="225" spans="1:1" ht="15.75" customHeight="1" x14ac:dyDescent="0.2">
      <c r="A225" s="1"/>
    </row>
    <row r="226" spans="1:1" ht="15.75" customHeight="1" x14ac:dyDescent="0.2">
      <c r="A226" s="1"/>
    </row>
    <row r="227" spans="1:1" ht="15.75" customHeight="1" x14ac:dyDescent="0.2">
      <c r="A227" s="1"/>
    </row>
    <row r="228" spans="1:1" ht="15.75" customHeight="1" x14ac:dyDescent="0.2">
      <c r="A228" s="1"/>
    </row>
    <row r="229" spans="1:1" ht="15.75" customHeight="1" x14ac:dyDescent="0.2">
      <c r="A229" s="1"/>
    </row>
    <row r="230" spans="1:1" ht="15.75" customHeight="1" x14ac:dyDescent="0.2">
      <c r="A230" s="1"/>
    </row>
    <row r="231" spans="1:1" ht="15.75" customHeight="1" x14ac:dyDescent="0.2">
      <c r="A231" s="1"/>
    </row>
    <row r="232" spans="1:1" ht="15.75" customHeight="1" x14ac:dyDescent="0.2">
      <c r="A232" s="1"/>
    </row>
    <row r="233" spans="1:1" ht="15.75" customHeight="1" x14ac:dyDescent="0.2">
      <c r="A233" s="1"/>
    </row>
    <row r="234" spans="1:1" ht="15.75" customHeight="1" x14ac:dyDescent="0.2">
      <c r="A234" s="1"/>
    </row>
    <row r="235" spans="1:1" ht="15.75" customHeight="1" x14ac:dyDescent="0.2">
      <c r="A235" s="1"/>
    </row>
    <row r="236" spans="1:1" ht="15.75" customHeight="1" x14ac:dyDescent="0.2">
      <c r="A236" s="1"/>
    </row>
    <row r="237" spans="1:1" ht="15.75" customHeight="1" x14ac:dyDescent="0.2">
      <c r="A237" s="1"/>
    </row>
    <row r="238" spans="1:1" ht="15.75" customHeight="1" x14ac:dyDescent="0.2">
      <c r="A238" s="1"/>
    </row>
    <row r="239" spans="1:1" ht="15.75" customHeight="1" x14ac:dyDescent="0.2">
      <c r="A239" s="1"/>
    </row>
    <row r="240" spans="1:1" ht="15.75" customHeight="1" x14ac:dyDescent="0.2">
      <c r="A240" s="1"/>
    </row>
    <row r="241" spans="1:1" ht="15.75" customHeight="1" x14ac:dyDescent="0.2">
      <c r="A241" s="1"/>
    </row>
    <row r="242" spans="1:1" ht="15.75" customHeight="1" x14ac:dyDescent="0.2">
      <c r="A242" s="1"/>
    </row>
    <row r="243" spans="1:1" ht="15.75" customHeight="1" x14ac:dyDescent="0.2">
      <c r="A243" s="1"/>
    </row>
    <row r="244" spans="1:1" ht="15.75" customHeight="1" x14ac:dyDescent="0.2">
      <c r="A244" s="1"/>
    </row>
    <row r="245" spans="1:1" ht="15.75" customHeight="1" x14ac:dyDescent="0.2">
      <c r="A245" s="1"/>
    </row>
    <row r="246" spans="1:1" ht="15.75" customHeight="1" x14ac:dyDescent="0.2">
      <c r="A246" s="1"/>
    </row>
    <row r="247" spans="1:1" ht="15.75" customHeight="1" x14ac:dyDescent="0.2">
      <c r="A247" s="1"/>
    </row>
    <row r="248" spans="1:1" ht="15.75" customHeight="1" x14ac:dyDescent="0.2">
      <c r="A248" s="1"/>
    </row>
    <row r="249" spans="1:1" ht="15.75" customHeight="1" x14ac:dyDescent="0.2">
      <c r="A249" s="1"/>
    </row>
    <row r="250" spans="1:1" ht="15.75" customHeight="1" x14ac:dyDescent="0.2">
      <c r="A250" s="1"/>
    </row>
    <row r="251" spans="1:1" ht="15.75" customHeight="1" x14ac:dyDescent="0.2">
      <c r="A251" s="1"/>
    </row>
    <row r="252" spans="1:1" ht="15.75" customHeight="1" x14ac:dyDescent="0.2">
      <c r="A252" s="1"/>
    </row>
    <row r="253" spans="1:1" ht="15.75" customHeight="1" x14ac:dyDescent="0.2">
      <c r="A253" s="1"/>
    </row>
    <row r="254" spans="1:1" ht="15.75" customHeight="1" x14ac:dyDescent="0.2">
      <c r="A254" s="1"/>
    </row>
    <row r="255" spans="1:1" ht="15.75" customHeight="1" x14ac:dyDescent="0.2">
      <c r="A255" s="1"/>
    </row>
    <row r="256" spans="1:1" ht="15.75" customHeight="1" x14ac:dyDescent="0.2">
      <c r="A256" s="1"/>
    </row>
    <row r="257" spans="1:1" ht="15.75" customHeight="1" x14ac:dyDescent="0.2">
      <c r="A257" s="1"/>
    </row>
    <row r="258" spans="1:1" ht="15.75" customHeight="1" x14ac:dyDescent="0.2">
      <c r="A258" s="1"/>
    </row>
    <row r="259" spans="1:1" ht="15.75" customHeight="1" x14ac:dyDescent="0.2">
      <c r="A259" s="1"/>
    </row>
    <row r="260" spans="1:1" ht="15.75" customHeight="1" x14ac:dyDescent="0.2">
      <c r="A260" s="1"/>
    </row>
    <row r="261" spans="1:1" ht="15.75" customHeight="1" x14ac:dyDescent="0.2">
      <c r="A261" s="1"/>
    </row>
    <row r="262" spans="1:1" ht="15.75" customHeight="1" x14ac:dyDescent="0.2">
      <c r="A262" s="1"/>
    </row>
    <row r="263" spans="1:1" ht="15.75" customHeight="1" x14ac:dyDescent="0.2">
      <c r="A263" s="1"/>
    </row>
    <row r="264" spans="1:1" ht="15.75" customHeight="1" x14ac:dyDescent="0.2">
      <c r="A264" s="1"/>
    </row>
    <row r="265" spans="1:1" ht="15.75" customHeight="1" x14ac:dyDescent="0.2">
      <c r="A265" s="1"/>
    </row>
    <row r="266" spans="1:1" ht="15.75" customHeight="1" x14ac:dyDescent="0.2">
      <c r="A266" s="1"/>
    </row>
    <row r="267" spans="1:1" ht="15.75" customHeight="1" x14ac:dyDescent="0.2">
      <c r="A267" s="1"/>
    </row>
    <row r="268" spans="1:1" ht="15.75" customHeight="1" x14ac:dyDescent="0.2">
      <c r="A268" s="1"/>
    </row>
    <row r="269" spans="1:1" ht="15.75" customHeight="1" x14ac:dyDescent="0.2">
      <c r="A269" s="1"/>
    </row>
    <row r="270" spans="1:1" ht="15.75" customHeight="1" x14ac:dyDescent="0.2">
      <c r="A270" s="1"/>
    </row>
    <row r="271" spans="1:1" ht="15.75" customHeight="1" x14ac:dyDescent="0.2">
      <c r="A271" s="1"/>
    </row>
    <row r="272" spans="1:1" ht="15.75" customHeight="1" x14ac:dyDescent="0.2">
      <c r="A272" s="1"/>
    </row>
    <row r="273" spans="1:1" ht="15.75" customHeight="1" x14ac:dyDescent="0.2">
      <c r="A273" s="1"/>
    </row>
    <row r="274" spans="1:1" ht="15.75" customHeight="1" x14ac:dyDescent="0.2">
      <c r="A274" s="1"/>
    </row>
    <row r="275" spans="1:1" ht="15.75" customHeight="1" x14ac:dyDescent="0.2">
      <c r="A275" s="1"/>
    </row>
    <row r="276" spans="1:1" ht="15.75" customHeight="1" x14ac:dyDescent="0.2">
      <c r="A276" s="1"/>
    </row>
    <row r="277" spans="1:1" ht="15.75" customHeight="1" x14ac:dyDescent="0.2">
      <c r="A277" s="1"/>
    </row>
    <row r="278" spans="1:1" ht="15.75" customHeight="1" x14ac:dyDescent="0.2">
      <c r="A278" s="1"/>
    </row>
    <row r="279" spans="1:1" ht="15.75" customHeight="1" x14ac:dyDescent="0.2">
      <c r="A279" s="1"/>
    </row>
    <row r="280" spans="1:1" ht="15.75" customHeight="1" x14ac:dyDescent="0.2">
      <c r="A280" s="1"/>
    </row>
    <row r="281" spans="1:1" ht="15.75" customHeight="1" x14ac:dyDescent="0.2">
      <c r="A281" s="1"/>
    </row>
    <row r="282" spans="1:1" ht="15.75" customHeight="1" x14ac:dyDescent="0.2">
      <c r="A282" s="1"/>
    </row>
    <row r="283" spans="1:1" ht="15.75" customHeight="1" x14ac:dyDescent="0.2">
      <c r="A283" s="1"/>
    </row>
    <row r="284" spans="1:1" ht="15.75" customHeight="1" x14ac:dyDescent="0.2">
      <c r="A284" s="1"/>
    </row>
    <row r="285" spans="1:1" ht="15.75" customHeight="1" x14ac:dyDescent="0.2">
      <c r="A285" s="1"/>
    </row>
    <row r="286" spans="1:1" ht="15.75" customHeight="1" x14ac:dyDescent="0.2">
      <c r="A286" s="1"/>
    </row>
    <row r="287" spans="1:1" ht="15.75" customHeight="1" x14ac:dyDescent="0.2">
      <c r="A287" s="1"/>
    </row>
    <row r="288" spans="1:1" ht="15.75" customHeight="1" x14ac:dyDescent="0.2">
      <c r="A288" s="1"/>
    </row>
    <row r="289" spans="1:1" ht="15.75" customHeight="1" x14ac:dyDescent="0.2">
      <c r="A289" s="1"/>
    </row>
    <row r="290" spans="1:1" ht="15.75" customHeight="1" x14ac:dyDescent="0.2">
      <c r="A290" s="1"/>
    </row>
    <row r="291" spans="1:1" ht="15.75" customHeight="1" x14ac:dyDescent="0.2">
      <c r="A291" s="1"/>
    </row>
    <row r="292" spans="1:1" ht="15.75" customHeight="1" x14ac:dyDescent="0.2">
      <c r="A292" s="1"/>
    </row>
    <row r="293" spans="1:1" ht="15.75" customHeight="1" x14ac:dyDescent="0.2">
      <c r="A293" s="1"/>
    </row>
    <row r="294" spans="1:1" ht="15.75" customHeight="1" x14ac:dyDescent="0.2">
      <c r="A294" s="1"/>
    </row>
    <row r="295" spans="1:1" ht="15.75" customHeight="1" x14ac:dyDescent="0.2">
      <c r="A295" s="1"/>
    </row>
    <row r="296" spans="1:1" ht="15.75" customHeight="1" x14ac:dyDescent="0.2">
      <c r="A296" s="1"/>
    </row>
    <row r="297" spans="1:1" ht="15.75" customHeight="1" x14ac:dyDescent="0.2">
      <c r="A297" s="1"/>
    </row>
    <row r="298" spans="1:1" ht="15.75" customHeight="1" x14ac:dyDescent="0.2">
      <c r="A298" s="1"/>
    </row>
    <row r="299" spans="1:1" ht="15.75" customHeight="1" x14ac:dyDescent="0.2">
      <c r="A299" s="1"/>
    </row>
    <row r="300" spans="1:1" ht="15.75" customHeight="1" x14ac:dyDescent="0.2">
      <c r="A300" s="1"/>
    </row>
    <row r="301" spans="1:1" ht="15.75" customHeight="1" x14ac:dyDescent="0.2">
      <c r="A301" s="1"/>
    </row>
    <row r="302" spans="1:1" ht="15.75" customHeight="1" x14ac:dyDescent="0.2">
      <c r="A302" s="1"/>
    </row>
    <row r="303" spans="1:1" ht="15.75" customHeight="1" x14ac:dyDescent="0.2">
      <c r="A303" s="1"/>
    </row>
    <row r="304" spans="1:1" ht="15.75" customHeight="1" x14ac:dyDescent="0.2">
      <c r="A304" s="1"/>
    </row>
    <row r="305" spans="1:1" ht="15.75" customHeight="1" x14ac:dyDescent="0.2">
      <c r="A305" s="1"/>
    </row>
    <row r="306" spans="1:1" ht="15.75" customHeight="1" x14ac:dyDescent="0.2">
      <c r="A306" s="1"/>
    </row>
    <row r="307" spans="1:1" ht="15.75" customHeight="1" x14ac:dyDescent="0.2">
      <c r="A307" s="1"/>
    </row>
    <row r="308" spans="1:1" ht="15.75" customHeight="1" x14ac:dyDescent="0.2">
      <c r="A308" s="1"/>
    </row>
    <row r="309" spans="1:1" ht="15.75" customHeight="1" x14ac:dyDescent="0.2">
      <c r="A309" s="1"/>
    </row>
    <row r="310" spans="1:1" ht="15.75" customHeight="1" x14ac:dyDescent="0.2">
      <c r="A310" s="1"/>
    </row>
    <row r="311" spans="1:1" ht="15.75" customHeight="1" x14ac:dyDescent="0.2">
      <c r="A311" s="1"/>
    </row>
    <row r="312" spans="1:1" ht="15.75" customHeight="1" x14ac:dyDescent="0.2">
      <c r="A312" s="1"/>
    </row>
    <row r="313" spans="1:1" ht="15.75" customHeight="1" x14ac:dyDescent="0.2">
      <c r="A313" s="1"/>
    </row>
    <row r="314" spans="1:1" ht="15.75" customHeight="1" x14ac:dyDescent="0.2">
      <c r="A314" s="1"/>
    </row>
    <row r="315" spans="1:1" ht="15.75" customHeight="1" x14ac:dyDescent="0.2">
      <c r="A315" s="1"/>
    </row>
    <row r="316" spans="1:1" ht="15.75" customHeight="1" x14ac:dyDescent="0.2">
      <c r="A316" s="1"/>
    </row>
    <row r="317" spans="1:1" ht="15.75" customHeight="1" x14ac:dyDescent="0.2">
      <c r="A317" s="1"/>
    </row>
    <row r="318" spans="1:1" ht="15.75" customHeight="1" x14ac:dyDescent="0.2">
      <c r="A318" s="1"/>
    </row>
    <row r="319" spans="1:1" ht="15.75" customHeight="1" x14ac:dyDescent="0.2">
      <c r="A319" s="1"/>
    </row>
    <row r="320" spans="1:1" ht="15.75" customHeight="1" x14ac:dyDescent="0.2">
      <c r="A320" s="1"/>
    </row>
    <row r="321" spans="1:1" ht="15.75" customHeight="1" x14ac:dyDescent="0.2">
      <c r="A321" s="1"/>
    </row>
    <row r="322" spans="1:1" ht="15.75" customHeight="1" x14ac:dyDescent="0.2">
      <c r="A322" s="1"/>
    </row>
    <row r="323" spans="1:1" ht="15.75" customHeight="1" x14ac:dyDescent="0.2">
      <c r="A323" s="1"/>
    </row>
    <row r="324" spans="1:1" ht="15.75" customHeight="1" x14ac:dyDescent="0.2">
      <c r="A324" s="1"/>
    </row>
    <row r="325" spans="1:1" ht="15.75" customHeight="1" x14ac:dyDescent="0.2">
      <c r="A325" s="1"/>
    </row>
    <row r="326" spans="1:1" ht="15.75" customHeight="1" x14ac:dyDescent="0.2">
      <c r="A326" s="1"/>
    </row>
    <row r="327" spans="1:1" ht="15.75" customHeight="1" x14ac:dyDescent="0.2">
      <c r="A327" s="1"/>
    </row>
    <row r="328" spans="1:1" ht="15.75" customHeight="1" x14ac:dyDescent="0.2">
      <c r="A328" s="1"/>
    </row>
    <row r="329" spans="1:1" ht="15.75" customHeight="1" x14ac:dyDescent="0.2">
      <c r="A329" s="1"/>
    </row>
    <row r="330" spans="1:1" ht="15.75" customHeight="1" x14ac:dyDescent="0.2">
      <c r="A330" s="1"/>
    </row>
    <row r="331" spans="1:1" ht="15.75" customHeight="1" x14ac:dyDescent="0.2">
      <c r="A331" s="1"/>
    </row>
    <row r="332" spans="1:1" ht="15.75" customHeight="1" x14ac:dyDescent="0.2">
      <c r="A332" s="1"/>
    </row>
    <row r="333" spans="1:1" ht="15.75" customHeight="1" x14ac:dyDescent="0.2">
      <c r="A333" s="1"/>
    </row>
    <row r="334" spans="1:1" ht="15.75" customHeight="1" x14ac:dyDescent="0.2">
      <c r="A334" s="1"/>
    </row>
    <row r="335" spans="1:1" ht="15.75" customHeight="1" x14ac:dyDescent="0.2">
      <c r="A335" s="1"/>
    </row>
    <row r="336" spans="1:1" ht="15.75" customHeight="1" x14ac:dyDescent="0.2">
      <c r="A336" s="1"/>
    </row>
    <row r="337" spans="1:1" ht="15.75" customHeight="1" x14ac:dyDescent="0.2">
      <c r="A337" s="1"/>
    </row>
    <row r="338" spans="1:1" ht="15.75" customHeight="1" x14ac:dyDescent="0.2">
      <c r="A338" s="1"/>
    </row>
    <row r="339" spans="1:1" ht="15.75" customHeight="1" x14ac:dyDescent="0.2">
      <c r="A339" s="1"/>
    </row>
    <row r="340" spans="1:1" ht="15.75" customHeight="1" x14ac:dyDescent="0.2">
      <c r="A340" s="1"/>
    </row>
    <row r="341" spans="1:1" ht="15.75" customHeight="1" x14ac:dyDescent="0.2">
      <c r="A341" s="1"/>
    </row>
    <row r="342" spans="1:1" ht="15.75" customHeight="1" x14ac:dyDescent="0.2">
      <c r="A342" s="1"/>
    </row>
    <row r="343" spans="1:1" ht="15.75" customHeight="1" x14ac:dyDescent="0.2">
      <c r="A343" s="1"/>
    </row>
    <row r="344" spans="1:1" ht="15.75" customHeight="1" x14ac:dyDescent="0.2">
      <c r="A344" s="1"/>
    </row>
    <row r="345" spans="1:1" ht="15.75" customHeight="1" x14ac:dyDescent="0.2">
      <c r="A345" s="1"/>
    </row>
    <row r="346" spans="1:1" ht="15.75" customHeight="1" x14ac:dyDescent="0.2">
      <c r="A346" s="1"/>
    </row>
    <row r="347" spans="1:1" ht="15.75" customHeight="1" x14ac:dyDescent="0.2">
      <c r="A347" s="1"/>
    </row>
    <row r="348" spans="1:1" ht="15.75" customHeight="1" x14ac:dyDescent="0.2">
      <c r="A348" s="1"/>
    </row>
    <row r="349" spans="1:1" ht="15.75" customHeight="1" x14ac:dyDescent="0.2">
      <c r="A349" s="1"/>
    </row>
    <row r="350" spans="1:1" ht="15.75" customHeight="1" x14ac:dyDescent="0.2">
      <c r="A350" s="1"/>
    </row>
    <row r="351" spans="1:1" ht="15.75" customHeight="1" x14ac:dyDescent="0.2">
      <c r="A351" s="1"/>
    </row>
    <row r="352" spans="1:1" ht="15.75" customHeight="1" x14ac:dyDescent="0.2">
      <c r="A352" s="1"/>
    </row>
    <row r="353" spans="1:1" ht="15.75" customHeight="1" x14ac:dyDescent="0.2">
      <c r="A353" s="1"/>
    </row>
    <row r="354" spans="1:1" ht="15.75" customHeight="1" x14ac:dyDescent="0.2">
      <c r="A354" s="1"/>
    </row>
    <row r="355" spans="1:1" ht="15.75" customHeight="1" x14ac:dyDescent="0.2">
      <c r="A355" s="1"/>
    </row>
    <row r="356" spans="1:1" ht="15.75" customHeight="1" x14ac:dyDescent="0.2">
      <c r="A356" s="1"/>
    </row>
    <row r="357" spans="1:1" ht="15.75" customHeight="1" x14ac:dyDescent="0.2">
      <c r="A357" s="1"/>
    </row>
    <row r="358" spans="1:1" ht="15.75" customHeight="1" x14ac:dyDescent="0.2">
      <c r="A358" s="1"/>
    </row>
    <row r="359" spans="1:1" ht="15.75" customHeight="1" x14ac:dyDescent="0.2">
      <c r="A359" s="1"/>
    </row>
    <row r="360" spans="1:1" ht="15.75" customHeight="1" x14ac:dyDescent="0.2">
      <c r="A360" s="1"/>
    </row>
    <row r="361" spans="1:1" ht="15.75" customHeight="1" x14ac:dyDescent="0.2">
      <c r="A361" s="1"/>
    </row>
    <row r="362" spans="1:1" ht="15.75" customHeight="1" x14ac:dyDescent="0.2">
      <c r="A362" s="1"/>
    </row>
    <row r="363" spans="1:1" ht="15.75" customHeight="1" x14ac:dyDescent="0.2">
      <c r="A363" s="1"/>
    </row>
    <row r="364" spans="1:1" ht="15.75" customHeight="1" x14ac:dyDescent="0.2">
      <c r="A364" s="1"/>
    </row>
    <row r="365" spans="1:1" ht="15.75" customHeight="1" x14ac:dyDescent="0.2">
      <c r="A365" s="1"/>
    </row>
    <row r="366" spans="1:1" ht="15.75" customHeight="1" x14ac:dyDescent="0.2">
      <c r="A366" s="1"/>
    </row>
    <row r="367" spans="1:1" ht="15.75" customHeight="1" x14ac:dyDescent="0.2">
      <c r="A367" s="1"/>
    </row>
    <row r="368" spans="1:1" ht="15.75" customHeight="1" x14ac:dyDescent="0.2">
      <c r="A368" s="1"/>
    </row>
    <row r="369" spans="1:1" ht="15.75" customHeight="1" x14ac:dyDescent="0.2">
      <c r="A369" s="1"/>
    </row>
    <row r="370" spans="1:1" ht="15.75" customHeight="1" x14ac:dyDescent="0.2">
      <c r="A370" s="1"/>
    </row>
    <row r="371" spans="1:1" ht="15.75" customHeight="1" x14ac:dyDescent="0.2">
      <c r="A371" s="1"/>
    </row>
    <row r="372" spans="1:1" ht="15.75" customHeight="1" x14ac:dyDescent="0.2">
      <c r="A372" s="1"/>
    </row>
    <row r="373" spans="1:1" ht="15.75" customHeight="1" x14ac:dyDescent="0.2">
      <c r="A373" s="1"/>
    </row>
    <row r="374" spans="1:1" ht="15.75" customHeight="1" x14ac:dyDescent="0.2">
      <c r="A374" s="1"/>
    </row>
    <row r="375" spans="1:1" ht="15.75" customHeight="1" x14ac:dyDescent="0.2">
      <c r="A375" s="1"/>
    </row>
    <row r="376" spans="1:1" ht="15.75" customHeight="1" x14ac:dyDescent="0.2">
      <c r="A376" s="1"/>
    </row>
    <row r="377" spans="1:1" ht="15.75" customHeight="1" x14ac:dyDescent="0.2">
      <c r="A377" s="1"/>
    </row>
    <row r="378" spans="1:1" ht="15.75" customHeight="1" x14ac:dyDescent="0.2">
      <c r="A378" s="1"/>
    </row>
    <row r="379" spans="1:1" ht="15.75" customHeight="1" x14ac:dyDescent="0.2">
      <c r="A379" s="1"/>
    </row>
    <row r="380" spans="1:1" ht="15.75" customHeight="1" x14ac:dyDescent="0.2">
      <c r="A380" s="1"/>
    </row>
    <row r="381" spans="1:1" ht="15.75" customHeight="1" x14ac:dyDescent="0.2">
      <c r="A381" s="1"/>
    </row>
    <row r="382" spans="1:1" ht="15.75" customHeight="1" x14ac:dyDescent="0.2">
      <c r="A382" s="1"/>
    </row>
    <row r="383" spans="1:1" ht="15.75" customHeight="1" x14ac:dyDescent="0.2">
      <c r="A383" s="1"/>
    </row>
    <row r="384" spans="1:1" ht="15.75" customHeight="1" x14ac:dyDescent="0.2">
      <c r="A384" s="1"/>
    </row>
    <row r="385" spans="1:1" ht="15.75" customHeight="1" x14ac:dyDescent="0.2">
      <c r="A385" s="1"/>
    </row>
    <row r="386" spans="1:1" ht="15.75" customHeight="1" x14ac:dyDescent="0.2">
      <c r="A386" s="1"/>
    </row>
    <row r="387" spans="1:1" ht="15.75" customHeight="1" x14ac:dyDescent="0.2">
      <c r="A387" s="1"/>
    </row>
    <row r="388" spans="1:1" ht="15.75" customHeight="1" x14ac:dyDescent="0.2">
      <c r="A388" s="1"/>
    </row>
    <row r="389" spans="1:1" ht="15.75" customHeight="1" x14ac:dyDescent="0.2">
      <c r="A389" s="1"/>
    </row>
    <row r="390" spans="1:1" ht="15.75" customHeight="1" x14ac:dyDescent="0.2">
      <c r="A390" s="1"/>
    </row>
    <row r="391" spans="1:1" ht="15.75" customHeight="1" x14ac:dyDescent="0.2">
      <c r="A391" s="1"/>
    </row>
    <row r="392" spans="1:1" ht="15.75" customHeight="1" x14ac:dyDescent="0.2">
      <c r="A392" s="1"/>
    </row>
    <row r="393" spans="1:1" ht="15.75" customHeight="1" x14ac:dyDescent="0.2">
      <c r="A393" s="1"/>
    </row>
    <row r="394" spans="1:1" ht="15.75" customHeight="1" x14ac:dyDescent="0.2">
      <c r="A394" s="1"/>
    </row>
    <row r="395" spans="1:1" ht="15.75" customHeight="1" x14ac:dyDescent="0.2">
      <c r="A395" s="1"/>
    </row>
    <row r="396" spans="1:1" ht="15.75" customHeight="1" x14ac:dyDescent="0.2">
      <c r="A396" s="1"/>
    </row>
    <row r="397" spans="1:1" ht="15.75" customHeight="1" x14ac:dyDescent="0.2">
      <c r="A397" s="1"/>
    </row>
    <row r="398" spans="1:1" ht="15.75" customHeight="1" x14ac:dyDescent="0.2">
      <c r="A398" s="1"/>
    </row>
    <row r="399" spans="1:1" ht="15.75" customHeight="1" x14ac:dyDescent="0.2">
      <c r="A399" s="1"/>
    </row>
    <row r="400" spans="1:1" ht="15.75" customHeight="1" x14ac:dyDescent="0.2">
      <c r="A400" s="1"/>
    </row>
    <row r="401" spans="1:1" ht="15.75" customHeight="1" x14ac:dyDescent="0.2">
      <c r="A401" s="1"/>
    </row>
    <row r="402" spans="1:1" ht="15.75" customHeight="1" x14ac:dyDescent="0.2">
      <c r="A402" s="1"/>
    </row>
    <row r="403" spans="1:1" ht="15.75" customHeight="1" x14ac:dyDescent="0.2">
      <c r="A403" s="1"/>
    </row>
    <row r="404" spans="1:1" ht="15.75" customHeight="1" x14ac:dyDescent="0.2">
      <c r="A404" s="1"/>
    </row>
    <row r="405" spans="1:1" ht="15.75" customHeight="1" x14ac:dyDescent="0.2">
      <c r="A405" s="1"/>
    </row>
    <row r="406" spans="1:1" ht="15.75" customHeight="1" x14ac:dyDescent="0.2">
      <c r="A406" s="1"/>
    </row>
    <row r="407" spans="1:1" ht="15.75" customHeight="1" x14ac:dyDescent="0.2">
      <c r="A407" s="1"/>
    </row>
    <row r="408" spans="1:1" ht="15.75" customHeight="1" x14ac:dyDescent="0.2">
      <c r="A408" s="1"/>
    </row>
    <row r="409" spans="1:1" ht="15.75" customHeight="1" x14ac:dyDescent="0.2">
      <c r="A409" s="1"/>
    </row>
    <row r="410" spans="1:1" ht="15.75" customHeight="1" x14ac:dyDescent="0.2">
      <c r="A410" s="1"/>
    </row>
    <row r="411" spans="1:1" ht="15.75" customHeight="1" x14ac:dyDescent="0.2">
      <c r="A411" s="1"/>
    </row>
    <row r="412" spans="1:1" ht="15.75" customHeight="1" x14ac:dyDescent="0.2">
      <c r="A412" s="1"/>
    </row>
    <row r="413" spans="1:1" ht="15.75" customHeight="1" x14ac:dyDescent="0.2">
      <c r="A413" s="1"/>
    </row>
    <row r="414" spans="1:1" ht="15.75" customHeight="1" x14ac:dyDescent="0.2">
      <c r="A414" s="1"/>
    </row>
    <row r="415" spans="1:1" ht="15.75" customHeight="1" x14ac:dyDescent="0.2">
      <c r="A415" s="1"/>
    </row>
    <row r="416" spans="1:1" ht="15.75" customHeight="1" x14ac:dyDescent="0.2">
      <c r="A416" s="1"/>
    </row>
    <row r="417" spans="1:1" ht="15.75" customHeight="1" x14ac:dyDescent="0.2">
      <c r="A417" s="1"/>
    </row>
    <row r="418" spans="1:1" ht="15.75" customHeight="1" x14ac:dyDescent="0.2">
      <c r="A418" s="1"/>
    </row>
    <row r="419" spans="1:1" ht="15.75" customHeight="1" x14ac:dyDescent="0.2">
      <c r="A419" s="1"/>
    </row>
    <row r="420" spans="1:1" ht="15.75" customHeight="1" x14ac:dyDescent="0.2">
      <c r="A420" s="1"/>
    </row>
    <row r="421" spans="1:1" ht="15.75" customHeight="1" x14ac:dyDescent="0.2">
      <c r="A421" s="1"/>
    </row>
    <row r="422" spans="1:1" ht="15.75" customHeight="1" x14ac:dyDescent="0.2">
      <c r="A422" s="1"/>
    </row>
    <row r="423" spans="1:1" ht="15.75" customHeight="1" x14ac:dyDescent="0.2">
      <c r="A423" s="1"/>
    </row>
    <row r="424" spans="1:1" ht="15.75" customHeight="1" x14ac:dyDescent="0.2">
      <c r="A424" s="1"/>
    </row>
    <row r="425" spans="1:1" ht="15.75" customHeight="1" x14ac:dyDescent="0.2">
      <c r="A425" s="1"/>
    </row>
    <row r="426" spans="1:1" ht="15.75" customHeight="1" x14ac:dyDescent="0.2">
      <c r="A426" s="1"/>
    </row>
    <row r="427" spans="1:1" ht="15.75" customHeight="1" x14ac:dyDescent="0.2">
      <c r="A427" s="1"/>
    </row>
    <row r="428" spans="1:1" ht="15.75" customHeight="1" x14ac:dyDescent="0.2">
      <c r="A428" s="1"/>
    </row>
    <row r="429" spans="1:1" ht="15.75" customHeight="1" x14ac:dyDescent="0.2">
      <c r="A429" s="1"/>
    </row>
    <row r="430" spans="1:1" ht="15.75" customHeight="1" x14ac:dyDescent="0.2">
      <c r="A430" s="1"/>
    </row>
    <row r="431" spans="1:1" ht="15.75" customHeight="1" x14ac:dyDescent="0.2">
      <c r="A431" s="1"/>
    </row>
    <row r="432" spans="1:1" ht="15.75" customHeight="1" x14ac:dyDescent="0.2">
      <c r="A432" s="1"/>
    </row>
    <row r="433" spans="1:1" ht="15.75" customHeight="1" x14ac:dyDescent="0.2">
      <c r="A433" s="1"/>
    </row>
    <row r="434" spans="1:1" ht="15.75" customHeight="1" x14ac:dyDescent="0.2">
      <c r="A434" s="1"/>
    </row>
    <row r="435" spans="1:1" ht="15.75" customHeight="1" x14ac:dyDescent="0.2">
      <c r="A435" s="1"/>
    </row>
    <row r="436" spans="1:1" ht="15.75" customHeight="1" x14ac:dyDescent="0.2">
      <c r="A436" s="1"/>
    </row>
    <row r="437" spans="1:1" ht="15.75" customHeight="1" x14ac:dyDescent="0.2">
      <c r="A437" s="1"/>
    </row>
    <row r="438" spans="1:1" ht="15.75" customHeight="1" x14ac:dyDescent="0.2">
      <c r="A438" s="1"/>
    </row>
    <row r="439" spans="1:1" ht="15.75" customHeight="1" x14ac:dyDescent="0.2">
      <c r="A439" s="1"/>
    </row>
    <row r="440" spans="1:1" ht="15.75" customHeight="1" x14ac:dyDescent="0.2">
      <c r="A440" s="1"/>
    </row>
    <row r="441" spans="1:1" ht="15.75" customHeight="1" x14ac:dyDescent="0.2">
      <c r="A441" s="1"/>
    </row>
    <row r="442" spans="1:1" ht="15.75" customHeight="1" x14ac:dyDescent="0.2">
      <c r="A442" s="1"/>
    </row>
    <row r="443" spans="1:1" ht="15.75" customHeight="1" x14ac:dyDescent="0.2">
      <c r="A443" s="1"/>
    </row>
    <row r="444" spans="1:1" ht="15.75" customHeight="1" x14ac:dyDescent="0.2">
      <c r="A444" s="1"/>
    </row>
    <row r="445" spans="1:1" ht="15.75" customHeight="1" x14ac:dyDescent="0.2">
      <c r="A445" s="1"/>
    </row>
    <row r="446" spans="1:1" ht="15.75" customHeight="1" x14ac:dyDescent="0.2">
      <c r="A446" s="1"/>
    </row>
    <row r="447" spans="1:1" ht="15.75" customHeight="1" x14ac:dyDescent="0.2">
      <c r="A447" s="1"/>
    </row>
    <row r="448" spans="1:1" ht="15.75" customHeight="1" x14ac:dyDescent="0.2">
      <c r="A448" s="1"/>
    </row>
    <row r="449" spans="1:1" ht="15.75" customHeight="1" x14ac:dyDescent="0.2">
      <c r="A449" s="1"/>
    </row>
    <row r="450" spans="1:1" ht="15.75" customHeight="1" x14ac:dyDescent="0.2">
      <c r="A450" s="1"/>
    </row>
    <row r="451" spans="1:1" ht="15.75" customHeight="1" x14ac:dyDescent="0.2">
      <c r="A451" s="1"/>
    </row>
    <row r="452" spans="1:1" ht="15.75" customHeight="1" x14ac:dyDescent="0.2">
      <c r="A452" s="1"/>
    </row>
    <row r="453" spans="1:1" ht="15.75" customHeight="1" x14ac:dyDescent="0.2">
      <c r="A453" s="1"/>
    </row>
    <row r="454" spans="1:1" ht="15.75" customHeight="1" x14ac:dyDescent="0.2">
      <c r="A454" s="1"/>
    </row>
    <row r="455" spans="1:1" ht="15.75" customHeight="1" x14ac:dyDescent="0.2">
      <c r="A455" s="1"/>
    </row>
    <row r="456" spans="1:1" ht="15.75" customHeight="1" x14ac:dyDescent="0.2">
      <c r="A456" s="1"/>
    </row>
    <row r="457" spans="1:1" ht="15.75" customHeight="1" x14ac:dyDescent="0.2">
      <c r="A457" s="1"/>
    </row>
    <row r="458" spans="1:1" ht="15.75" customHeight="1" x14ac:dyDescent="0.2">
      <c r="A458" s="1"/>
    </row>
    <row r="459" spans="1:1" ht="15.75" customHeight="1" x14ac:dyDescent="0.2">
      <c r="A459" s="1"/>
    </row>
    <row r="460" spans="1:1" ht="15.75" customHeight="1" x14ac:dyDescent="0.2">
      <c r="A460" s="1"/>
    </row>
    <row r="461" spans="1:1" ht="15.75" customHeight="1" x14ac:dyDescent="0.2">
      <c r="A461" s="1"/>
    </row>
    <row r="462" spans="1:1" ht="15.75" customHeight="1" x14ac:dyDescent="0.2">
      <c r="A462" s="1"/>
    </row>
    <row r="463" spans="1:1" ht="15.75" customHeight="1" x14ac:dyDescent="0.2">
      <c r="A463" s="1"/>
    </row>
    <row r="464" spans="1:1" ht="15.75" customHeight="1" x14ac:dyDescent="0.2">
      <c r="A464" s="1"/>
    </row>
    <row r="465" spans="1:1" ht="15.75" customHeight="1" x14ac:dyDescent="0.2">
      <c r="A465" s="1"/>
    </row>
    <row r="466" spans="1:1" ht="15.75" customHeight="1" x14ac:dyDescent="0.2">
      <c r="A466" s="1"/>
    </row>
    <row r="467" spans="1:1" ht="15.75" customHeight="1" x14ac:dyDescent="0.2">
      <c r="A467" s="1"/>
    </row>
    <row r="468" spans="1:1" ht="15.75" customHeight="1" x14ac:dyDescent="0.2">
      <c r="A468" s="1"/>
    </row>
    <row r="469" spans="1:1" ht="15.75" customHeight="1" x14ac:dyDescent="0.2">
      <c r="A469" s="1"/>
    </row>
    <row r="470" spans="1:1" ht="15.75" customHeight="1" x14ac:dyDescent="0.2">
      <c r="A470" s="1"/>
    </row>
    <row r="471" spans="1:1" ht="15.75" customHeight="1" x14ac:dyDescent="0.2">
      <c r="A471" s="1"/>
    </row>
    <row r="472" spans="1:1" ht="15.75" customHeight="1" x14ac:dyDescent="0.2">
      <c r="A472" s="1"/>
    </row>
    <row r="473" spans="1:1" ht="15.75" customHeight="1" x14ac:dyDescent="0.2">
      <c r="A473" s="1"/>
    </row>
    <row r="474" spans="1:1" ht="15.75" customHeight="1" x14ac:dyDescent="0.2">
      <c r="A474" s="1"/>
    </row>
    <row r="475" spans="1:1" ht="15.75" customHeight="1" x14ac:dyDescent="0.2">
      <c r="A475" s="1"/>
    </row>
    <row r="476" spans="1:1" ht="15.75" customHeight="1" x14ac:dyDescent="0.2">
      <c r="A476" s="1"/>
    </row>
    <row r="477" spans="1:1" ht="15.75" customHeight="1" x14ac:dyDescent="0.2">
      <c r="A477" s="1"/>
    </row>
    <row r="478" spans="1:1" ht="15.75" customHeight="1" x14ac:dyDescent="0.2">
      <c r="A478" s="1"/>
    </row>
    <row r="479" spans="1:1" ht="15.75" customHeight="1" x14ac:dyDescent="0.2">
      <c r="A479" s="1"/>
    </row>
    <row r="480" spans="1:1" ht="15.75" customHeight="1" x14ac:dyDescent="0.2">
      <c r="A480" s="1"/>
    </row>
    <row r="481" spans="1:1" ht="15.75" customHeight="1" x14ac:dyDescent="0.2">
      <c r="A481" s="1"/>
    </row>
    <row r="482" spans="1:1" ht="15.75" customHeight="1" x14ac:dyDescent="0.2">
      <c r="A482" s="1"/>
    </row>
    <row r="483" spans="1:1" ht="15.75" customHeight="1" x14ac:dyDescent="0.2">
      <c r="A483" s="1"/>
    </row>
    <row r="484" spans="1:1" ht="15.75" customHeight="1" x14ac:dyDescent="0.2">
      <c r="A484" s="1"/>
    </row>
    <row r="485" spans="1:1" ht="15.75" customHeight="1" x14ac:dyDescent="0.2">
      <c r="A485" s="1"/>
    </row>
    <row r="486" spans="1:1" ht="15.75" customHeight="1" x14ac:dyDescent="0.2">
      <c r="A486" s="1"/>
    </row>
    <row r="487" spans="1:1" ht="15.75" customHeight="1" x14ac:dyDescent="0.2">
      <c r="A487" s="1"/>
    </row>
    <row r="488" spans="1:1" ht="15.75" customHeight="1" x14ac:dyDescent="0.2">
      <c r="A488" s="1"/>
    </row>
    <row r="489" spans="1:1" ht="15.75" customHeight="1" x14ac:dyDescent="0.2">
      <c r="A489" s="1"/>
    </row>
    <row r="490" spans="1:1" ht="15.75" customHeight="1" x14ac:dyDescent="0.2">
      <c r="A490" s="1"/>
    </row>
    <row r="491" spans="1:1" ht="15.75" customHeight="1" x14ac:dyDescent="0.2">
      <c r="A491" s="1"/>
    </row>
    <row r="492" spans="1:1" ht="15.75" customHeight="1" x14ac:dyDescent="0.2">
      <c r="A492" s="1"/>
    </row>
    <row r="493" spans="1:1" ht="15.75" customHeight="1" x14ac:dyDescent="0.2">
      <c r="A493" s="1"/>
    </row>
    <row r="494" spans="1:1" ht="15.75" customHeight="1" x14ac:dyDescent="0.2">
      <c r="A494" s="1"/>
    </row>
    <row r="495" spans="1:1" ht="15.75" customHeight="1" x14ac:dyDescent="0.2">
      <c r="A495" s="1"/>
    </row>
    <row r="496" spans="1:1" ht="15.75" customHeight="1" x14ac:dyDescent="0.2">
      <c r="A496" s="1"/>
    </row>
    <row r="497" spans="1:1" ht="15.75" customHeight="1" x14ac:dyDescent="0.2">
      <c r="A497" s="1"/>
    </row>
    <row r="498" spans="1:1" ht="15.75" customHeight="1" x14ac:dyDescent="0.2">
      <c r="A498" s="1"/>
    </row>
    <row r="499" spans="1:1" ht="15.75" customHeight="1" x14ac:dyDescent="0.2">
      <c r="A499" s="1"/>
    </row>
    <row r="500" spans="1:1" ht="15.75" customHeight="1" x14ac:dyDescent="0.2">
      <c r="A500" s="1"/>
    </row>
    <row r="501" spans="1:1" ht="15.75" customHeight="1" x14ac:dyDescent="0.2">
      <c r="A501" s="1"/>
    </row>
    <row r="502" spans="1:1" ht="15.75" customHeight="1" x14ac:dyDescent="0.2">
      <c r="A502" s="1"/>
    </row>
    <row r="503" spans="1:1" ht="15.75" customHeight="1" x14ac:dyDescent="0.2">
      <c r="A503" s="1"/>
    </row>
    <row r="504" spans="1:1" ht="15.75" customHeight="1" x14ac:dyDescent="0.2">
      <c r="A504" s="1"/>
    </row>
    <row r="505" spans="1:1" ht="15.75" customHeight="1" x14ac:dyDescent="0.2">
      <c r="A505" s="1"/>
    </row>
    <row r="506" spans="1:1" ht="15.75" customHeight="1" x14ac:dyDescent="0.2">
      <c r="A506" s="1"/>
    </row>
    <row r="507" spans="1:1" ht="15.75" customHeight="1" x14ac:dyDescent="0.2">
      <c r="A507" s="1"/>
    </row>
    <row r="508" spans="1:1" ht="15.75" customHeight="1" x14ac:dyDescent="0.2">
      <c r="A508" s="1"/>
    </row>
    <row r="509" spans="1:1" ht="15.75" customHeight="1" x14ac:dyDescent="0.2">
      <c r="A509" s="1"/>
    </row>
    <row r="510" spans="1:1" ht="15.75" customHeight="1" x14ac:dyDescent="0.2">
      <c r="A510" s="1"/>
    </row>
    <row r="511" spans="1:1" ht="15.75" customHeight="1" x14ac:dyDescent="0.2">
      <c r="A511" s="1"/>
    </row>
    <row r="512" spans="1:1" ht="15.75" customHeight="1" x14ac:dyDescent="0.2">
      <c r="A512" s="1"/>
    </row>
    <row r="513" spans="1:1" ht="15.75" customHeight="1" x14ac:dyDescent="0.2">
      <c r="A513" s="1"/>
    </row>
    <row r="514" spans="1:1" ht="15.75" customHeight="1" x14ac:dyDescent="0.2">
      <c r="A514" s="1"/>
    </row>
    <row r="515" spans="1:1" ht="15.75" customHeight="1" x14ac:dyDescent="0.2">
      <c r="A515" s="1"/>
    </row>
    <row r="516" spans="1:1" ht="15.75" customHeight="1" x14ac:dyDescent="0.2">
      <c r="A516" s="1"/>
    </row>
    <row r="517" spans="1:1" ht="15.75" customHeight="1" x14ac:dyDescent="0.2">
      <c r="A517" s="1"/>
    </row>
    <row r="518" spans="1:1" ht="15.75" customHeight="1" x14ac:dyDescent="0.2">
      <c r="A518" s="1"/>
    </row>
    <row r="519" spans="1:1" ht="15.75" customHeight="1" x14ac:dyDescent="0.2">
      <c r="A519" s="1"/>
    </row>
    <row r="520" spans="1:1" ht="15.75" customHeight="1" x14ac:dyDescent="0.2">
      <c r="A520" s="1"/>
    </row>
    <row r="521" spans="1:1" ht="15.75" customHeight="1" x14ac:dyDescent="0.2">
      <c r="A521" s="1"/>
    </row>
    <row r="522" spans="1:1" ht="15.75" customHeight="1" x14ac:dyDescent="0.2">
      <c r="A522" s="1"/>
    </row>
    <row r="523" spans="1:1" ht="15.75" customHeight="1" x14ac:dyDescent="0.2">
      <c r="A523" s="1"/>
    </row>
    <row r="524" spans="1:1" ht="15.75" customHeight="1" x14ac:dyDescent="0.2">
      <c r="A524" s="1"/>
    </row>
    <row r="525" spans="1:1" ht="15.75" customHeight="1" x14ac:dyDescent="0.2">
      <c r="A525" s="1"/>
    </row>
    <row r="526" spans="1:1" ht="15.75" customHeight="1" x14ac:dyDescent="0.2">
      <c r="A526" s="1"/>
    </row>
    <row r="527" spans="1:1" ht="15.75" customHeight="1" x14ac:dyDescent="0.2">
      <c r="A527" s="1"/>
    </row>
    <row r="528" spans="1:1" ht="15.75" customHeight="1" x14ac:dyDescent="0.2">
      <c r="A528" s="1"/>
    </row>
    <row r="529" spans="1:1" ht="15.75" customHeight="1" x14ac:dyDescent="0.2">
      <c r="A529" s="1"/>
    </row>
    <row r="530" spans="1:1" ht="15.75" customHeight="1" x14ac:dyDescent="0.2">
      <c r="A530" s="1"/>
    </row>
    <row r="531" spans="1:1" ht="15.75" customHeight="1" x14ac:dyDescent="0.2">
      <c r="A531" s="1"/>
    </row>
    <row r="532" spans="1:1" ht="15.75" customHeight="1" x14ac:dyDescent="0.2">
      <c r="A532" s="1"/>
    </row>
    <row r="533" spans="1:1" ht="15.75" customHeight="1" x14ac:dyDescent="0.2">
      <c r="A533" s="1"/>
    </row>
    <row r="534" spans="1:1" ht="15.75" customHeight="1" x14ac:dyDescent="0.2">
      <c r="A534" s="1"/>
    </row>
    <row r="535" spans="1:1" ht="15.75" customHeight="1" x14ac:dyDescent="0.2">
      <c r="A535" s="1"/>
    </row>
    <row r="536" spans="1:1" ht="15.75" customHeight="1" x14ac:dyDescent="0.2">
      <c r="A536" s="1"/>
    </row>
    <row r="537" spans="1:1" ht="15.75" customHeight="1" x14ac:dyDescent="0.2">
      <c r="A537" s="1"/>
    </row>
    <row r="538" spans="1:1" ht="15.75" customHeight="1" x14ac:dyDescent="0.2">
      <c r="A538" s="1"/>
    </row>
    <row r="539" spans="1:1" ht="15.75" customHeight="1" x14ac:dyDescent="0.2">
      <c r="A539" s="1"/>
    </row>
    <row r="540" spans="1:1" ht="15.75" customHeight="1" x14ac:dyDescent="0.2">
      <c r="A540" s="1"/>
    </row>
    <row r="541" spans="1:1" ht="15.75" customHeight="1" x14ac:dyDescent="0.2">
      <c r="A541" s="1"/>
    </row>
    <row r="542" spans="1:1" ht="15.75" customHeight="1" x14ac:dyDescent="0.2">
      <c r="A542" s="1"/>
    </row>
    <row r="543" spans="1:1" ht="15.75" customHeight="1" x14ac:dyDescent="0.2">
      <c r="A543" s="1"/>
    </row>
    <row r="544" spans="1:1" ht="15.75" customHeight="1" x14ac:dyDescent="0.2">
      <c r="A544" s="1"/>
    </row>
    <row r="545" spans="1:1" ht="15.75" customHeight="1" x14ac:dyDescent="0.2">
      <c r="A545" s="1"/>
    </row>
    <row r="546" spans="1:1" ht="15.75" customHeight="1" x14ac:dyDescent="0.2">
      <c r="A546" s="1"/>
    </row>
    <row r="547" spans="1:1" ht="15.75" customHeight="1" x14ac:dyDescent="0.2">
      <c r="A547" s="1"/>
    </row>
    <row r="548" spans="1:1" ht="15.75" customHeight="1" x14ac:dyDescent="0.2">
      <c r="A548" s="1"/>
    </row>
    <row r="549" spans="1:1" ht="15.75" customHeight="1" x14ac:dyDescent="0.2">
      <c r="A549" s="1"/>
    </row>
    <row r="550" spans="1:1" ht="15.75" customHeight="1" x14ac:dyDescent="0.2">
      <c r="A550" s="1"/>
    </row>
    <row r="551" spans="1:1" ht="15.75" customHeight="1" x14ac:dyDescent="0.2">
      <c r="A551" s="1"/>
    </row>
    <row r="552" spans="1:1" ht="15.75" customHeight="1" x14ac:dyDescent="0.2">
      <c r="A552" s="1"/>
    </row>
    <row r="553" spans="1:1" ht="15.75" customHeight="1" x14ac:dyDescent="0.2">
      <c r="A553" s="1"/>
    </row>
    <row r="554" spans="1:1" ht="15.75" customHeight="1" x14ac:dyDescent="0.2">
      <c r="A554" s="1"/>
    </row>
    <row r="555" spans="1:1" ht="15.75" customHeight="1" x14ac:dyDescent="0.2">
      <c r="A555" s="1"/>
    </row>
    <row r="556" spans="1:1" ht="15.75" customHeight="1" x14ac:dyDescent="0.2">
      <c r="A556" s="1"/>
    </row>
    <row r="557" spans="1:1" ht="15.75" customHeight="1" x14ac:dyDescent="0.2">
      <c r="A557" s="1"/>
    </row>
    <row r="558" spans="1:1" ht="15.75" customHeight="1" x14ac:dyDescent="0.2">
      <c r="A558" s="1"/>
    </row>
    <row r="559" spans="1:1" ht="15.75" customHeight="1" x14ac:dyDescent="0.2">
      <c r="A559" s="1"/>
    </row>
    <row r="560" spans="1:1" ht="15.75" customHeight="1" x14ac:dyDescent="0.2">
      <c r="A560" s="1"/>
    </row>
    <row r="561" spans="1:1" ht="15.75" customHeight="1" x14ac:dyDescent="0.2">
      <c r="A561" s="1"/>
    </row>
    <row r="562" spans="1:1" ht="15.75" customHeight="1" x14ac:dyDescent="0.2">
      <c r="A562" s="1"/>
    </row>
    <row r="563" spans="1:1" ht="15.75" customHeight="1" x14ac:dyDescent="0.2">
      <c r="A563" s="1"/>
    </row>
    <row r="564" spans="1:1" ht="15.75" customHeight="1" x14ac:dyDescent="0.2">
      <c r="A564" s="1"/>
    </row>
    <row r="565" spans="1:1" ht="15.75" customHeight="1" x14ac:dyDescent="0.2">
      <c r="A565" s="1"/>
    </row>
    <row r="566" spans="1:1" ht="15.75" customHeight="1" x14ac:dyDescent="0.2">
      <c r="A566" s="1"/>
    </row>
    <row r="567" spans="1:1" ht="15.75" customHeight="1" x14ac:dyDescent="0.2">
      <c r="A567" s="1"/>
    </row>
    <row r="568" spans="1:1" ht="15.75" customHeight="1" x14ac:dyDescent="0.2">
      <c r="A568" s="1"/>
    </row>
    <row r="569" spans="1:1" ht="15.75" customHeight="1" x14ac:dyDescent="0.2">
      <c r="A569" s="1"/>
    </row>
    <row r="570" spans="1:1" ht="15.75" customHeight="1" x14ac:dyDescent="0.2">
      <c r="A570" s="1"/>
    </row>
    <row r="571" spans="1:1" ht="15.75" customHeight="1" x14ac:dyDescent="0.2">
      <c r="A571" s="1"/>
    </row>
    <row r="572" spans="1:1" ht="15.75" customHeight="1" x14ac:dyDescent="0.2">
      <c r="A572" s="1"/>
    </row>
    <row r="573" spans="1:1" ht="15.75" customHeight="1" x14ac:dyDescent="0.2">
      <c r="A573" s="1"/>
    </row>
    <row r="574" spans="1:1" ht="15.75" customHeight="1" x14ac:dyDescent="0.2">
      <c r="A574" s="1"/>
    </row>
    <row r="575" spans="1:1" ht="15.75" customHeight="1" x14ac:dyDescent="0.2">
      <c r="A575" s="1"/>
    </row>
    <row r="576" spans="1:1" ht="15.75" customHeight="1" x14ac:dyDescent="0.2">
      <c r="A576" s="1"/>
    </row>
    <row r="577" spans="1:1" ht="15.75" customHeight="1" x14ac:dyDescent="0.2">
      <c r="A577" s="1"/>
    </row>
    <row r="578" spans="1:1" ht="15.75" customHeight="1" x14ac:dyDescent="0.2">
      <c r="A578" s="1"/>
    </row>
    <row r="579" spans="1:1" ht="15.75" customHeight="1" x14ac:dyDescent="0.2">
      <c r="A579" s="1"/>
    </row>
    <row r="580" spans="1:1" ht="15.75" customHeight="1" x14ac:dyDescent="0.2">
      <c r="A580" s="1"/>
    </row>
    <row r="581" spans="1:1" ht="15.75" customHeight="1" x14ac:dyDescent="0.2">
      <c r="A581" s="1"/>
    </row>
    <row r="582" spans="1:1" ht="15.75" customHeight="1" x14ac:dyDescent="0.2">
      <c r="A582" s="1"/>
    </row>
    <row r="583" spans="1:1" ht="15.75" customHeight="1" x14ac:dyDescent="0.2">
      <c r="A583" s="1"/>
    </row>
    <row r="584" spans="1:1" ht="15.75" customHeight="1" x14ac:dyDescent="0.2">
      <c r="A584" s="1"/>
    </row>
    <row r="585" spans="1:1" ht="15.75" customHeight="1" x14ac:dyDescent="0.2">
      <c r="A585" s="1"/>
    </row>
    <row r="586" spans="1:1" ht="15.75" customHeight="1" x14ac:dyDescent="0.2">
      <c r="A586" s="1"/>
    </row>
    <row r="587" spans="1:1" ht="15.75" customHeight="1" x14ac:dyDescent="0.2">
      <c r="A587" s="1"/>
    </row>
    <row r="588" spans="1:1" ht="15.75" customHeight="1" x14ac:dyDescent="0.2">
      <c r="A588" s="1"/>
    </row>
    <row r="589" spans="1:1" ht="15.75" customHeight="1" x14ac:dyDescent="0.2">
      <c r="A589" s="1"/>
    </row>
    <row r="590" spans="1:1" ht="15.75" customHeight="1" x14ac:dyDescent="0.2">
      <c r="A590" s="1"/>
    </row>
    <row r="591" spans="1:1" ht="15.75" customHeight="1" x14ac:dyDescent="0.2">
      <c r="A591" s="1"/>
    </row>
    <row r="592" spans="1:1" ht="15.75" customHeight="1" x14ac:dyDescent="0.2">
      <c r="A592" s="1"/>
    </row>
    <row r="593" spans="1:1" ht="15.75" customHeight="1" x14ac:dyDescent="0.2">
      <c r="A593" s="1"/>
    </row>
    <row r="594" spans="1:1" ht="15.75" customHeight="1" x14ac:dyDescent="0.2">
      <c r="A594" s="1"/>
    </row>
    <row r="595" spans="1:1" ht="15.75" customHeight="1" x14ac:dyDescent="0.2">
      <c r="A595" s="1"/>
    </row>
    <row r="596" spans="1:1" ht="15.75" customHeight="1" x14ac:dyDescent="0.2">
      <c r="A596" s="1"/>
    </row>
    <row r="597" spans="1:1" ht="15.75" customHeight="1" x14ac:dyDescent="0.2">
      <c r="A597" s="1"/>
    </row>
    <row r="598" spans="1:1" ht="15.75" customHeight="1" x14ac:dyDescent="0.2">
      <c r="A598" s="1"/>
    </row>
    <row r="599" spans="1:1" ht="15.75" customHeight="1" x14ac:dyDescent="0.2">
      <c r="A599" s="1"/>
    </row>
    <row r="600" spans="1:1" ht="15.75" customHeight="1" x14ac:dyDescent="0.2">
      <c r="A600" s="1"/>
    </row>
    <row r="601" spans="1:1" ht="15.75" customHeight="1" x14ac:dyDescent="0.2">
      <c r="A601" s="1"/>
    </row>
    <row r="602" spans="1:1" ht="15.75" customHeight="1" x14ac:dyDescent="0.2">
      <c r="A602" s="1"/>
    </row>
    <row r="603" spans="1:1" ht="15.75" customHeight="1" x14ac:dyDescent="0.2">
      <c r="A603" s="1"/>
    </row>
    <row r="604" spans="1:1" ht="15.75" customHeight="1" x14ac:dyDescent="0.2">
      <c r="A604" s="1"/>
    </row>
    <row r="605" spans="1:1" ht="15.75" customHeight="1" x14ac:dyDescent="0.2">
      <c r="A605" s="1"/>
    </row>
    <row r="606" spans="1:1" ht="15.75" customHeight="1" x14ac:dyDescent="0.2">
      <c r="A606" s="1"/>
    </row>
    <row r="607" spans="1:1" ht="15.75" customHeight="1" x14ac:dyDescent="0.2">
      <c r="A607" s="1"/>
    </row>
    <row r="608" spans="1:1" ht="15.75" customHeight="1" x14ac:dyDescent="0.2">
      <c r="A608" s="1"/>
    </row>
    <row r="609" spans="1:1" ht="15.75" customHeight="1" x14ac:dyDescent="0.2">
      <c r="A609" s="1"/>
    </row>
    <row r="610" spans="1:1" ht="15.75" customHeight="1" x14ac:dyDescent="0.2">
      <c r="A610" s="1"/>
    </row>
    <row r="611" spans="1:1" ht="15.75" customHeight="1" x14ac:dyDescent="0.2">
      <c r="A611" s="1"/>
    </row>
    <row r="612" spans="1:1" ht="15.75" customHeight="1" x14ac:dyDescent="0.2">
      <c r="A612" s="1"/>
    </row>
    <row r="613" spans="1:1" ht="15.75" customHeight="1" x14ac:dyDescent="0.2">
      <c r="A613" s="1"/>
    </row>
    <row r="614" spans="1:1" ht="15.75" customHeight="1" x14ac:dyDescent="0.2">
      <c r="A614" s="1"/>
    </row>
    <row r="615" spans="1:1" ht="15.75" customHeight="1" x14ac:dyDescent="0.2">
      <c r="A615" s="1"/>
    </row>
    <row r="616" spans="1:1" ht="15.75" customHeight="1" x14ac:dyDescent="0.2">
      <c r="A616" s="1"/>
    </row>
    <row r="617" spans="1:1" ht="15.75" customHeight="1" x14ac:dyDescent="0.2">
      <c r="A617" s="1"/>
    </row>
    <row r="618" spans="1:1" ht="15.75" customHeight="1" x14ac:dyDescent="0.2">
      <c r="A618" s="1"/>
    </row>
    <row r="619" spans="1:1" ht="15.75" customHeight="1" x14ac:dyDescent="0.2">
      <c r="A619" s="1"/>
    </row>
    <row r="620" spans="1:1" ht="15.75" customHeight="1" x14ac:dyDescent="0.2">
      <c r="A620" s="1"/>
    </row>
    <row r="621" spans="1:1" ht="15.75" customHeight="1" x14ac:dyDescent="0.2">
      <c r="A621" s="1"/>
    </row>
    <row r="622" spans="1:1" ht="15.75" customHeight="1" x14ac:dyDescent="0.2">
      <c r="A622" s="1"/>
    </row>
    <row r="623" spans="1:1" ht="15.75" customHeight="1" x14ac:dyDescent="0.2">
      <c r="A623" s="1"/>
    </row>
    <row r="624" spans="1:1" ht="15.75" customHeight="1" x14ac:dyDescent="0.2">
      <c r="A624" s="1"/>
    </row>
    <row r="625" spans="1:1" ht="15.75" customHeight="1" x14ac:dyDescent="0.2">
      <c r="A625" s="1"/>
    </row>
    <row r="626" spans="1:1" ht="15.75" customHeight="1" x14ac:dyDescent="0.2">
      <c r="A626" s="1"/>
    </row>
    <row r="627" spans="1:1" ht="15.75" customHeight="1" x14ac:dyDescent="0.2">
      <c r="A627" s="1"/>
    </row>
    <row r="628" spans="1:1" ht="15.75" customHeight="1" x14ac:dyDescent="0.2">
      <c r="A628" s="1"/>
    </row>
    <row r="629" spans="1:1" ht="15.75" customHeight="1" x14ac:dyDescent="0.2">
      <c r="A629" s="1"/>
    </row>
    <row r="630" spans="1:1" ht="15.75" customHeight="1" x14ac:dyDescent="0.2">
      <c r="A630" s="1"/>
    </row>
    <row r="631" spans="1:1" ht="15.75" customHeight="1" x14ac:dyDescent="0.2">
      <c r="A631" s="1"/>
    </row>
    <row r="632" spans="1:1" ht="15.75" customHeight="1" x14ac:dyDescent="0.2">
      <c r="A632" s="1"/>
    </row>
    <row r="633" spans="1:1" ht="15.75" customHeight="1" x14ac:dyDescent="0.2">
      <c r="A633" s="1"/>
    </row>
    <row r="634" spans="1:1" ht="15.75" customHeight="1" x14ac:dyDescent="0.2">
      <c r="A634" s="1"/>
    </row>
    <row r="635" spans="1:1" ht="15.75" customHeight="1" x14ac:dyDescent="0.2">
      <c r="A635" s="1"/>
    </row>
    <row r="636" spans="1:1" ht="15.75" customHeight="1" x14ac:dyDescent="0.2">
      <c r="A636" s="1"/>
    </row>
    <row r="637" spans="1:1" ht="15.75" customHeight="1" x14ac:dyDescent="0.2">
      <c r="A637" s="1"/>
    </row>
    <row r="638" spans="1:1" ht="15.75" customHeight="1" x14ac:dyDescent="0.2">
      <c r="A638" s="1"/>
    </row>
    <row r="639" spans="1:1" ht="15.75" customHeight="1" x14ac:dyDescent="0.2">
      <c r="A639" s="1"/>
    </row>
    <row r="640" spans="1:1" ht="15.75" customHeight="1" x14ac:dyDescent="0.2">
      <c r="A640" s="1"/>
    </row>
    <row r="641" spans="1:1" ht="15.75" customHeight="1" x14ac:dyDescent="0.2">
      <c r="A641" s="1"/>
    </row>
    <row r="642" spans="1:1" ht="15.75" customHeight="1" x14ac:dyDescent="0.2">
      <c r="A642" s="1"/>
    </row>
    <row r="643" spans="1:1" ht="15.75" customHeight="1" x14ac:dyDescent="0.2">
      <c r="A643" s="1"/>
    </row>
    <row r="644" spans="1:1" ht="15.75" customHeight="1" x14ac:dyDescent="0.2">
      <c r="A644" s="1"/>
    </row>
    <row r="645" spans="1:1" ht="15.75" customHeight="1" x14ac:dyDescent="0.2">
      <c r="A645" s="1"/>
    </row>
    <row r="646" spans="1:1" ht="15.75" customHeight="1" x14ac:dyDescent="0.2">
      <c r="A646" s="1"/>
    </row>
    <row r="647" spans="1:1" ht="15.75" customHeight="1" x14ac:dyDescent="0.2">
      <c r="A647" s="1"/>
    </row>
    <row r="648" spans="1:1" ht="15.75" customHeight="1" x14ac:dyDescent="0.2">
      <c r="A648" s="1"/>
    </row>
    <row r="649" spans="1:1" ht="15.75" customHeight="1" x14ac:dyDescent="0.2">
      <c r="A649" s="1"/>
    </row>
    <row r="650" spans="1:1" ht="15.75" customHeight="1" x14ac:dyDescent="0.2">
      <c r="A650" s="1"/>
    </row>
    <row r="651" spans="1:1" ht="15.75" customHeight="1" x14ac:dyDescent="0.2">
      <c r="A651" s="1"/>
    </row>
    <row r="652" spans="1:1" ht="15.75" customHeight="1" x14ac:dyDescent="0.2">
      <c r="A652" s="1"/>
    </row>
    <row r="653" spans="1:1" ht="15.75" customHeight="1" x14ac:dyDescent="0.2">
      <c r="A653" s="1"/>
    </row>
    <row r="654" spans="1:1" ht="15.75" customHeight="1" x14ac:dyDescent="0.2">
      <c r="A654" s="1"/>
    </row>
    <row r="655" spans="1:1" ht="15.75" customHeight="1" x14ac:dyDescent="0.2">
      <c r="A655" s="1"/>
    </row>
    <row r="656" spans="1:1" ht="15.75" customHeight="1" x14ac:dyDescent="0.2">
      <c r="A656" s="1"/>
    </row>
    <row r="657" spans="1:1" ht="15.75" customHeight="1" x14ac:dyDescent="0.2">
      <c r="A657" s="1"/>
    </row>
    <row r="658" spans="1:1" ht="15.75" customHeight="1" x14ac:dyDescent="0.2">
      <c r="A658" s="1"/>
    </row>
    <row r="659" spans="1:1" ht="15.75" customHeight="1" x14ac:dyDescent="0.2">
      <c r="A659" s="1"/>
    </row>
    <row r="660" spans="1:1" ht="15.75" customHeight="1" x14ac:dyDescent="0.2">
      <c r="A660" s="1"/>
    </row>
    <row r="661" spans="1:1" ht="15.75" customHeight="1" x14ac:dyDescent="0.2">
      <c r="A661" s="1"/>
    </row>
    <row r="662" spans="1:1" ht="15.75" customHeight="1" x14ac:dyDescent="0.2">
      <c r="A662" s="1"/>
    </row>
    <row r="663" spans="1:1" ht="15.75" customHeight="1" x14ac:dyDescent="0.2">
      <c r="A663" s="1"/>
    </row>
    <row r="664" spans="1:1" ht="15.75" customHeight="1" x14ac:dyDescent="0.2">
      <c r="A664" s="1"/>
    </row>
    <row r="665" spans="1:1" ht="15.75" customHeight="1" x14ac:dyDescent="0.2">
      <c r="A665" s="1"/>
    </row>
    <row r="666" spans="1:1" ht="15.75" customHeight="1" x14ac:dyDescent="0.2">
      <c r="A666" s="1"/>
    </row>
    <row r="667" spans="1:1" ht="15.75" customHeight="1" x14ac:dyDescent="0.2">
      <c r="A667" s="1"/>
    </row>
    <row r="668" spans="1:1" ht="15.75" customHeight="1" x14ac:dyDescent="0.2">
      <c r="A668" s="1"/>
    </row>
    <row r="669" spans="1:1" ht="15.75" customHeight="1" x14ac:dyDescent="0.2">
      <c r="A669" s="1"/>
    </row>
    <row r="670" spans="1:1" ht="15.75" customHeight="1" x14ac:dyDescent="0.2">
      <c r="A670" s="1"/>
    </row>
    <row r="671" spans="1:1" ht="15.75" customHeight="1" x14ac:dyDescent="0.2">
      <c r="A671" s="1"/>
    </row>
    <row r="672" spans="1:1" ht="15.75" customHeight="1" x14ac:dyDescent="0.2">
      <c r="A672" s="1"/>
    </row>
    <row r="673" spans="1:1" ht="15.75" customHeight="1" x14ac:dyDescent="0.2">
      <c r="A673" s="1"/>
    </row>
    <row r="674" spans="1:1" ht="15.75" customHeight="1" x14ac:dyDescent="0.2">
      <c r="A674" s="1"/>
    </row>
    <row r="675" spans="1:1" ht="15.75" customHeight="1" x14ac:dyDescent="0.2">
      <c r="A675" s="1"/>
    </row>
    <row r="676" spans="1:1" ht="15.75" customHeight="1" x14ac:dyDescent="0.2">
      <c r="A676" s="1"/>
    </row>
    <row r="677" spans="1:1" ht="15.75" customHeight="1" x14ac:dyDescent="0.2">
      <c r="A677" s="1"/>
    </row>
    <row r="678" spans="1:1" ht="15.75" customHeight="1" x14ac:dyDescent="0.2">
      <c r="A678" s="1"/>
    </row>
    <row r="679" spans="1:1" ht="15.75" customHeight="1" x14ac:dyDescent="0.2">
      <c r="A679" s="1"/>
    </row>
    <row r="680" spans="1:1" ht="15.75" customHeight="1" x14ac:dyDescent="0.2">
      <c r="A680" s="1"/>
    </row>
    <row r="681" spans="1:1" ht="15.75" customHeight="1" x14ac:dyDescent="0.2">
      <c r="A681" s="1"/>
    </row>
    <row r="682" spans="1:1" ht="15.75" customHeight="1" x14ac:dyDescent="0.2">
      <c r="A682" s="1"/>
    </row>
    <row r="683" spans="1:1" ht="15.75" customHeight="1" x14ac:dyDescent="0.2">
      <c r="A683" s="1"/>
    </row>
    <row r="684" spans="1:1" ht="15.75" customHeight="1" x14ac:dyDescent="0.2">
      <c r="A684" s="1"/>
    </row>
    <row r="685" spans="1:1" ht="15.75" customHeight="1" x14ac:dyDescent="0.2">
      <c r="A685" s="1"/>
    </row>
    <row r="686" spans="1:1" ht="15.75" customHeight="1" x14ac:dyDescent="0.2">
      <c r="A686" s="1"/>
    </row>
    <row r="687" spans="1:1" ht="15.75" customHeight="1" x14ac:dyDescent="0.2">
      <c r="A687" s="1"/>
    </row>
    <row r="688" spans="1:1" ht="15.75" customHeight="1" x14ac:dyDescent="0.2">
      <c r="A688" s="1"/>
    </row>
    <row r="689" spans="1:1" ht="15.75" customHeight="1" x14ac:dyDescent="0.2">
      <c r="A689" s="1"/>
    </row>
    <row r="690" spans="1:1" ht="15.75" customHeight="1" x14ac:dyDescent="0.2">
      <c r="A690" s="1"/>
    </row>
    <row r="691" spans="1:1" ht="15.75" customHeight="1" x14ac:dyDescent="0.2">
      <c r="A691" s="1"/>
    </row>
    <row r="692" spans="1:1" ht="15.75" customHeight="1" x14ac:dyDescent="0.2">
      <c r="A692" s="1"/>
    </row>
    <row r="693" spans="1:1" ht="15.75" customHeight="1" x14ac:dyDescent="0.2">
      <c r="A693" s="1"/>
    </row>
    <row r="694" spans="1:1" ht="15.75" customHeight="1" x14ac:dyDescent="0.2">
      <c r="A694" s="1"/>
    </row>
    <row r="695" spans="1:1" ht="15.75" customHeight="1" x14ac:dyDescent="0.2">
      <c r="A695" s="1"/>
    </row>
    <row r="696" spans="1:1" ht="15.75" customHeight="1" x14ac:dyDescent="0.2">
      <c r="A696" s="1"/>
    </row>
    <row r="697" spans="1:1" ht="15.75" customHeight="1" x14ac:dyDescent="0.2">
      <c r="A697" s="1"/>
    </row>
    <row r="698" spans="1:1" ht="15.75" customHeight="1" x14ac:dyDescent="0.2">
      <c r="A698" s="1"/>
    </row>
    <row r="699" spans="1:1" ht="15.75" customHeight="1" x14ac:dyDescent="0.2">
      <c r="A699" s="1"/>
    </row>
    <row r="700" spans="1:1" ht="15.75" customHeight="1" x14ac:dyDescent="0.2">
      <c r="A700" s="1"/>
    </row>
    <row r="701" spans="1:1" ht="15.75" customHeight="1" x14ac:dyDescent="0.2">
      <c r="A701" s="1"/>
    </row>
    <row r="702" spans="1:1" ht="15.75" customHeight="1" x14ac:dyDescent="0.2">
      <c r="A702" s="1"/>
    </row>
    <row r="703" spans="1:1" ht="15.75" customHeight="1" x14ac:dyDescent="0.2">
      <c r="A703" s="1"/>
    </row>
    <row r="704" spans="1:1" ht="15.75" customHeight="1" x14ac:dyDescent="0.2">
      <c r="A704" s="1"/>
    </row>
    <row r="705" spans="1:1" ht="15.75" customHeight="1" x14ac:dyDescent="0.2">
      <c r="A705" s="1"/>
    </row>
    <row r="706" spans="1:1" ht="15.75" customHeight="1" x14ac:dyDescent="0.2">
      <c r="A706" s="1"/>
    </row>
    <row r="707" spans="1:1" ht="15.75" customHeight="1" x14ac:dyDescent="0.2">
      <c r="A707" s="1"/>
    </row>
    <row r="708" spans="1:1" ht="15.75" customHeight="1" x14ac:dyDescent="0.2">
      <c r="A708" s="1"/>
    </row>
    <row r="709" spans="1:1" ht="15.75" customHeight="1" x14ac:dyDescent="0.2">
      <c r="A709" s="1"/>
    </row>
    <row r="710" spans="1:1" ht="15.75" customHeight="1" x14ac:dyDescent="0.2">
      <c r="A710" s="1"/>
    </row>
    <row r="711" spans="1:1" ht="15.75" customHeight="1" x14ac:dyDescent="0.2">
      <c r="A711" s="1"/>
    </row>
    <row r="712" spans="1:1" ht="15.75" customHeight="1" x14ac:dyDescent="0.2">
      <c r="A712" s="1"/>
    </row>
    <row r="713" spans="1:1" ht="15.75" customHeight="1" x14ac:dyDescent="0.2">
      <c r="A713" s="1"/>
    </row>
    <row r="714" spans="1:1" ht="15.75" customHeight="1" x14ac:dyDescent="0.2">
      <c r="A714" s="1"/>
    </row>
    <row r="715" spans="1:1" ht="15.75" customHeight="1" x14ac:dyDescent="0.2">
      <c r="A715" s="1"/>
    </row>
    <row r="716" spans="1:1" ht="15.75" customHeight="1" x14ac:dyDescent="0.2">
      <c r="A716" s="1"/>
    </row>
    <row r="717" spans="1:1" ht="15.75" customHeight="1" x14ac:dyDescent="0.2">
      <c r="A717" s="1"/>
    </row>
    <row r="718" spans="1:1" ht="15.75" customHeight="1" x14ac:dyDescent="0.2">
      <c r="A718" s="1"/>
    </row>
    <row r="719" spans="1:1" ht="15.75" customHeight="1" x14ac:dyDescent="0.2">
      <c r="A719" s="1"/>
    </row>
    <row r="720" spans="1:1" ht="15.75" customHeight="1" x14ac:dyDescent="0.2">
      <c r="A720" s="1"/>
    </row>
    <row r="721" spans="1:1" ht="15.75" customHeight="1" x14ac:dyDescent="0.2">
      <c r="A721" s="1"/>
    </row>
    <row r="722" spans="1:1" ht="15.75" customHeight="1" x14ac:dyDescent="0.2">
      <c r="A722" s="1"/>
    </row>
    <row r="723" spans="1:1" ht="15.75" customHeight="1" x14ac:dyDescent="0.2">
      <c r="A723" s="1"/>
    </row>
    <row r="724" spans="1:1" ht="15.75" customHeight="1" x14ac:dyDescent="0.2">
      <c r="A724" s="1"/>
    </row>
    <row r="725" spans="1:1" ht="15.75" customHeight="1" x14ac:dyDescent="0.2">
      <c r="A725" s="1"/>
    </row>
    <row r="726" spans="1:1" ht="15.75" customHeight="1" x14ac:dyDescent="0.2">
      <c r="A726" s="1"/>
    </row>
    <row r="727" spans="1:1" ht="15.75" customHeight="1" x14ac:dyDescent="0.2">
      <c r="A727" s="1"/>
    </row>
    <row r="728" spans="1:1" ht="15.75" customHeight="1" x14ac:dyDescent="0.2">
      <c r="A728" s="1"/>
    </row>
    <row r="729" spans="1:1" ht="15.75" customHeight="1" x14ac:dyDescent="0.2">
      <c r="A729" s="1"/>
    </row>
    <row r="730" spans="1:1" ht="15.75" customHeight="1" x14ac:dyDescent="0.2">
      <c r="A730" s="1"/>
    </row>
    <row r="731" spans="1:1" ht="15.75" customHeight="1" x14ac:dyDescent="0.2">
      <c r="A731" s="1"/>
    </row>
    <row r="732" spans="1:1" ht="15.75" customHeight="1" x14ac:dyDescent="0.2">
      <c r="A732" s="1"/>
    </row>
    <row r="733" spans="1:1" ht="15.75" customHeight="1" x14ac:dyDescent="0.2">
      <c r="A733" s="1"/>
    </row>
    <row r="734" spans="1:1" ht="15.75" customHeight="1" x14ac:dyDescent="0.2">
      <c r="A734" s="1"/>
    </row>
    <row r="735" spans="1:1" ht="15.75" customHeight="1" x14ac:dyDescent="0.2">
      <c r="A735" s="1"/>
    </row>
    <row r="736" spans="1:1" ht="15.75" customHeight="1" x14ac:dyDescent="0.2">
      <c r="A736" s="1"/>
    </row>
    <row r="737" spans="1:1" ht="15.75" customHeight="1" x14ac:dyDescent="0.2">
      <c r="A737" s="1"/>
    </row>
    <row r="738" spans="1:1" ht="15.75" customHeight="1" x14ac:dyDescent="0.2">
      <c r="A738" s="1"/>
    </row>
    <row r="739" spans="1:1" ht="15.75" customHeight="1" x14ac:dyDescent="0.2">
      <c r="A739" s="1"/>
    </row>
    <row r="740" spans="1:1" ht="15.75" customHeight="1" x14ac:dyDescent="0.2">
      <c r="A740" s="1"/>
    </row>
    <row r="741" spans="1:1" ht="15.75" customHeight="1" x14ac:dyDescent="0.2">
      <c r="A741" s="1"/>
    </row>
    <row r="742" spans="1:1" ht="15.75" customHeight="1" x14ac:dyDescent="0.2">
      <c r="A742" s="1"/>
    </row>
    <row r="743" spans="1:1" ht="15.75" customHeight="1" x14ac:dyDescent="0.2">
      <c r="A743" s="1"/>
    </row>
    <row r="744" spans="1:1" ht="15.75" customHeight="1" x14ac:dyDescent="0.2">
      <c r="A744" s="1"/>
    </row>
    <row r="745" spans="1:1" ht="15.75" customHeight="1" x14ac:dyDescent="0.2">
      <c r="A745" s="1"/>
    </row>
    <row r="746" spans="1:1" ht="15.75" customHeight="1" x14ac:dyDescent="0.2">
      <c r="A746" s="1"/>
    </row>
    <row r="747" spans="1:1" ht="15.75" customHeight="1" x14ac:dyDescent="0.2">
      <c r="A747" s="1"/>
    </row>
    <row r="748" spans="1:1" ht="15.75" customHeight="1" x14ac:dyDescent="0.2">
      <c r="A748" s="1"/>
    </row>
    <row r="749" spans="1:1" ht="15.75" customHeight="1" x14ac:dyDescent="0.2">
      <c r="A749" s="1"/>
    </row>
    <row r="750" spans="1:1" ht="15.75" customHeight="1" x14ac:dyDescent="0.2">
      <c r="A750" s="1"/>
    </row>
    <row r="751" spans="1:1" ht="15.75" customHeight="1" x14ac:dyDescent="0.2">
      <c r="A751" s="1"/>
    </row>
    <row r="752" spans="1:1" ht="15.75" customHeight="1" x14ac:dyDescent="0.2">
      <c r="A752" s="1"/>
    </row>
    <row r="753" spans="1:1" ht="15.75" customHeight="1" x14ac:dyDescent="0.2">
      <c r="A753" s="1"/>
    </row>
    <row r="754" spans="1:1" ht="15.75" customHeight="1" x14ac:dyDescent="0.2">
      <c r="A754" s="1"/>
    </row>
    <row r="755" spans="1:1" ht="15.75" customHeight="1" x14ac:dyDescent="0.2">
      <c r="A755" s="1"/>
    </row>
    <row r="756" spans="1:1" ht="15.75" customHeight="1" x14ac:dyDescent="0.2">
      <c r="A756" s="1"/>
    </row>
    <row r="757" spans="1:1" ht="15.75" customHeight="1" x14ac:dyDescent="0.2">
      <c r="A757" s="1"/>
    </row>
    <row r="758" spans="1:1" ht="15.75" customHeight="1" x14ac:dyDescent="0.2">
      <c r="A758" s="1"/>
    </row>
    <row r="759" spans="1:1" ht="15.75" customHeight="1" x14ac:dyDescent="0.2">
      <c r="A759" s="1"/>
    </row>
    <row r="760" spans="1:1" ht="15.75" customHeight="1" x14ac:dyDescent="0.2">
      <c r="A760" s="1"/>
    </row>
    <row r="761" spans="1:1" ht="15.75" customHeight="1" x14ac:dyDescent="0.2">
      <c r="A761" s="1"/>
    </row>
    <row r="762" spans="1:1" ht="15.75" customHeight="1" x14ac:dyDescent="0.2">
      <c r="A762" s="1"/>
    </row>
    <row r="763" spans="1:1" ht="15.75" customHeight="1" x14ac:dyDescent="0.2">
      <c r="A763" s="1"/>
    </row>
    <row r="764" spans="1:1" ht="15.75" customHeight="1" x14ac:dyDescent="0.2">
      <c r="A764" s="1"/>
    </row>
    <row r="765" spans="1:1" ht="15.75" customHeight="1" x14ac:dyDescent="0.2">
      <c r="A765" s="1"/>
    </row>
    <row r="766" spans="1:1" ht="15.75" customHeight="1" x14ac:dyDescent="0.2">
      <c r="A766" s="1"/>
    </row>
    <row r="767" spans="1:1" ht="15.75" customHeight="1" x14ac:dyDescent="0.2">
      <c r="A767" s="1"/>
    </row>
    <row r="768" spans="1:1" ht="15.75" customHeight="1" x14ac:dyDescent="0.2">
      <c r="A768" s="1"/>
    </row>
    <row r="769" spans="1:1" ht="15.75" customHeight="1" x14ac:dyDescent="0.2">
      <c r="A769" s="1"/>
    </row>
    <row r="770" spans="1:1" ht="15.75" customHeight="1" x14ac:dyDescent="0.2">
      <c r="A770" s="1"/>
    </row>
    <row r="771" spans="1:1" ht="15.75" customHeight="1" x14ac:dyDescent="0.2">
      <c r="A771" s="1"/>
    </row>
    <row r="772" spans="1:1" ht="15.75" customHeight="1" x14ac:dyDescent="0.2">
      <c r="A772" s="1"/>
    </row>
    <row r="773" spans="1:1" ht="15.75" customHeight="1" x14ac:dyDescent="0.2">
      <c r="A773" s="1"/>
    </row>
    <row r="774" spans="1:1" ht="15.75" customHeight="1" x14ac:dyDescent="0.2">
      <c r="A774" s="1"/>
    </row>
    <row r="775" spans="1:1" ht="15.75" customHeight="1" x14ac:dyDescent="0.2">
      <c r="A775" s="1"/>
    </row>
    <row r="776" spans="1:1" ht="15.75" customHeight="1" x14ac:dyDescent="0.2">
      <c r="A776" s="1"/>
    </row>
    <row r="777" spans="1:1" ht="15.75" customHeight="1" x14ac:dyDescent="0.2">
      <c r="A777" s="1"/>
    </row>
    <row r="778" spans="1:1" ht="15.75" customHeight="1" x14ac:dyDescent="0.2">
      <c r="A778" s="1"/>
    </row>
    <row r="779" spans="1:1" ht="15.75" customHeight="1" x14ac:dyDescent="0.2">
      <c r="A779" s="1"/>
    </row>
    <row r="780" spans="1:1" ht="15.75" customHeight="1" x14ac:dyDescent="0.2">
      <c r="A780" s="1"/>
    </row>
    <row r="781" spans="1:1" ht="15.75" customHeight="1" x14ac:dyDescent="0.2">
      <c r="A781" s="1"/>
    </row>
    <row r="782" spans="1:1" ht="15.75" customHeight="1" x14ac:dyDescent="0.2">
      <c r="A782" s="1"/>
    </row>
    <row r="783" spans="1:1" ht="15.75" customHeight="1" x14ac:dyDescent="0.2">
      <c r="A783" s="1"/>
    </row>
    <row r="784" spans="1:1" ht="15.75" customHeight="1" x14ac:dyDescent="0.2">
      <c r="A784" s="1"/>
    </row>
    <row r="785" spans="1:1" ht="15.75" customHeight="1" x14ac:dyDescent="0.2">
      <c r="A785" s="1"/>
    </row>
    <row r="786" spans="1:1" ht="15.75" customHeight="1" x14ac:dyDescent="0.2">
      <c r="A786" s="1"/>
    </row>
    <row r="787" spans="1:1" ht="15.75" customHeight="1" x14ac:dyDescent="0.2">
      <c r="A787" s="1"/>
    </row>
    <row r="788" spans="1:1" ht="15.75" customHeight="1" x14ac:dyDescent="0.2">
      <c r="A788" s="1"/>
    </row>
    <row r="789" spans="1:1" ht="15.75" customHeight="1" x14ac:dyDescent="0.2">
      <c r="A789" s="1"/>
    </row>
    <row r="790" spans="1:1" ht="15.75" customHeight="1" x14ac:dyDescent="0.2">
      <c r="A790" s="1"/>
    </row>
    <row r="791" spans="1:1" ht="15.75" customHeight="1" x14ac:dyDescent="0.2">
      <c r="A791" s="1"/>
    </row>
    <row r="792" spans="1:1" ht="15.75" customHeight="1" x14ac:dyDescent="0.2">
      <c r="A792" s="1"/>
    </row>
    <row r="793" spans="1:1" ht="15.75" customHeight="1" x14ac:dyDescent="0.2">
      <c r="A793" s="1"/>
    </row>
    <row r="794" spans="1:1" ht="15.75" customHeight="1" x14ac:dyDescent="0.2">
      <c r="A794" s="1"/>
    </row>
    <row r="795" spans="1:1" ht="15.75" customHeight="1" x14ac:dyDescent="0.2">
      <c r="A795" s="1"/>
    </row>
    <row r="796" spans="1:1" ht="15.75" customHeight="1" x14ac:dyDescent="0.2">
      <c r="A796" s="1"/>
    </row>
    <row r="797" spans="1:1" ht="15.75" customHeight="1" x14ac:dyDescent="0.2">
      <c r="A797" s="1"/>
    </row>
    <row r="798" spans="1:1" ht="15.75" customHeight="1" x14ac:dyDescent="0.2">
      <c r="A798" s="1"/>
    </row>
    <row r="799" spans="1:1" ht="15.75" customHeight="1" x14ac:dyDescent="0.2">
      <c r="A799" s="1"/>
    </row>
    <row r="800" spans="1:1" ht="15.75" customHeight="1" x14ac:dyDescent="0.2">
      <c r="A800" s="1"/>
    </row>
    <row r="801" spans="1:1" ht="15.75" customHeight="1" x14ac:dyDescent="0.2">
      <c r="A801" s="1"/>
    </row>
    <row r="802" spans="1:1" ht="15.75" customHeight="1" x14ac:dyDescent="0.2">
      <c r="A802" s="1"/>
    </row>
    <row r="803" spans="1:1" ht="15.75" customHeight="1" x14ac:dyDescent="0.2">
      <c r="A803" s="1"/>
    </row>
    <row r="804" spans="1:1" ht="15.75" customHeight="1" x14ac:dyDescent="0.2">
      <c r="A804" s="1"/>
    </row>
    <row r="805" spans="1:1" ht="15.75" customHeight="1" x14ac:dyDescent="0.2">
      <c r="A805" s="1"/>
    </row>
    <row r="806" spans="1:1" ht="15.75" customHeight="1" x14ac:dyDescent="0.2">
      <c r="A806" s="1"/>
    </row>
    <row r="807" spans="1:1" ht="15.75" customHeight="1" x14ac:dyDescent="0.2">
      <c r="A807" s="1"/>
    </row>
    <row r="808" spans="1:1" ht="15.75" customHeight="1" x14ac:dyDescent="0.2">
      <c r="A808" s="1"/>
    </row>
    <row r="809" spans="1:1" ht="15.75" customHeight="1" x14ac:dyDescent="0.2">
      <c r="A809" s="1"/>
    </row>
    <row r="810" spans="1:1" ht="15.75" customHeight="1" x14ac:dyDescent="0.2">
      <c r="A810" s="1"/>
    </row>
    <row r="811" spans="1:1" ht="15.75" customHeight="1" x14ac:dyDescent="0.2">
      <c r="A811" s="1"/>
    </row>
    <row r="812" spans="1:1" ht="15.75" customHeight="1" x14ac:dyDescent="0.2">
      <c r="A812" s="1"/>
    </row>
    <row r="813" spans="1:1" ht="15.75" customHeight="1" x14ac:dyDescent="0.2">
      <c r="A813" s="1"/>
    </row>
    <row r="814" spans="1:1" ht="15.75" customHeight="1" x14ac:dyDescent="0.2">
      <c r="A814" s="1"/>
    </row>
    <row r="815" spans="1:1" ht="15.75" customHeight="1" x14ac:dyDescent="0.2">
      <c r="A815" s="1"/>
    </row>
    <row r="816" spans="1:1" ht="15.75" customHeight="1" x14ac:dyDescent="0.2">
      <c r="A816" s="1"/>
    </row>
    <row r="817" spans="1:1" ht="15.75" customHeight="1" x14ac:dyDescent="0.2">
      <c r="A817" s="1"/>
    </row>
    <row r="818" spans="1:1" ht="15.75" customHeight="1" x14ac:dyDescent="0.2">
      <c r="A818" s="1"/>
    </row>
    <row r="819" spans="1:1" ht="15.75" customHeight="1" x14ac:dyDescent="0.2">
      <c r="A819" s="1"/>
    </row>
    <row r="820" spans="1:1" ht="15.75" customHeight="1" x14ac:dyDescent="0.2">
      <c r="A820" s="1"/>
    </row>
    <row r="821" spans="1:1" ht="15.75" customHeight="1" x14ac:dyDescent="0.2">
      <c r="A821" s="1"/>
    </row>
    <row r="822" spans="1:1" ht="15.75" customHeight="1" x14ac:dyDescent="0.2">
      <c r="A822" s="1"/>
    </row>
    <row r="823" spans="1:1" ht="15.75" customHeight="1" x14ac:dyDescent="0.2">
      <c r="A823" s="1"/>
    </row>
    <row r="824" spans="1:1" ht="15.75" customHeight="1" x14ac:dyDescent="0.2">
      <c r="A824" s="1"/>
    </row>
    <row r="825" spans="1:1" ht="15.75" customHeight="1" x14ac:dyDescent="0.2">
      <c r="A825" s="1"/>
    </row>
    <row r="826" spans="1:1" ht="15.75" customHeight="1" x14ac:dyDescent="0.2">
      <c r="A826" s="1"/>
    </row>
    <row r="827" spans="1:1" ht="15.75" customHeight="1" x14ac:dyDescent="0.2">
      <c r="A827" s="1"/>
    </row>
    <row r="828" spans="1:1" ht="15.75" customHeight="1" x14ac:dyDescent="0.2">
      <c r="A828" s="1"/>
    </row>
    <row r="829" spans="1:1" ht="15.75" customHeight="1" x14ac:dyDescent="0.2">
      <c r="A829" s="1"/>
    </row>
    <row r="830" spans="1:1" ht="15.75" customHeight="1" x14ac:dyDescent="0.2">
      <c r="A830" s="1"/>
    </row>
    <row r="831" spans="1:1" ht="15.75" customHeight="1" x14ac:dyDescent="0.2">
      <c r="A831" s="1"/>
    </row>
    <row r="832" spans="1:1" ht="15.75" customHeight="1" x14ac:dyDescent="0.2">
      <c r="A832" s="1"/>
    </row>
    <row r="833" spans="1:1" ht="15.75" customHeight="1" x14ac:dyDescent="0.2">
      <c r="A833" s="1"/>
    </row>
    <row r="834" spans="1:1" ht="15.75" customHeight="1" x14ac:dyDescent="0.2">
      <c r="A834" s="1"/>
    </row>
    <row r="835" spans="1:1" ht="15.75" customHeight="1" x14ac:dyDescent="0.2">
      <c r="A835" s="1"/>
    </row>
    <row r="836" spans="1:1" ht="15.75" customHeight="1" x14ac:dyDescent="0.2">
      <c r="A836" s="1"/>
    </row>
    <row r="837" spans="1:1" ht="15.75" customHeight="1" x14ac:dyDescent="0.2">
      <c r="A837" s="1"/>
    </row>
    <row r="838" spans="1:1" ht="15.75" customHeight="1" x14ac:dyDescent="0.2">
      <c r="A838" s="1"/>
    </row>
    <row r="839" spans="1:1" ht="15.75" customHeight="1" x14ac:dyDescent="0.2">
      <c r="A839" s="1"/>
    </row>
    <row r="840" spans="1:1" ht="15.75" customHeight="1" x14ac:dyDescent="0.2">
      <c r="A840" s="1"/>
    </row>
    <row r="841" spans="1:1" ht="15.75" customHeight="1" x14ac:dyDescent="0.2">
      <c r="A841" s="1"/>
    </row>
    <row r="842" spans="1:1" ht="15.75" customHeight="1" x14ac:dyDescent="0.2">
      <c r="A842" s="1"/>
    </row>
    <row r="843" spans="1:1" ht="15.75" customHeight="1" x14ac:dyDescent="0.2">
      <c r="A843" s="1"/>
    </row>
    <row r="844" spans="1:1" ht="15.75" customHeight="1" x14ac:dyDescent="0.2">
      <c r="A844" s="1"/>
    </row>
    <row r="845" spans="1:1" ht="15.75" customHeight="1" x14ac:dyDescent="0.2">
      <c r="A845" s="1"/>
    </row>
    <row r="846" spans="1:1" ht="15.75" customHeight="1" x14ac:dyDescent="0.2">
      <c r="A846" s="1"/>
    </row>
    <row r="847" spans="1:1" ht="15.75" customHeight="1" x14ac:dyDescent="0.2">
      <c r="A847" s="1"/>
    </row>
    <row r="848" spans="1:1" ht="15.75" customHeight="1" x14ac:dyDescent="0.2">
      <c r="A848" s="1"/>
    </row>
    <row r="849" spans="1:1" ht="15.75" customHeight="1" x14ac:dyDescent="0.2">
      <c r="A849" s="1"/>
    </row>
    <row r="850" spans="1:1" ht="15.75" customHeight="1" x14ac:dyDescent="0.2">
      <c r="A850" s="1"/>
    </row>
    <row r="851" spans="1:1" ht="15.75" customHeight="1" x14ac:dyDescent="0.2">
      <c r="A851" s="1"/>
    </row>
    <row r="852" spans="1:1" ht="15.75" customHeight="1" x14ac:dyDescent="0.2">
      <c r="A852" s="1"/>
    </row>
    <row r="853" spans="1:1" ht="15.75" customHeight="1" x14ac:dyDescent="0.2">
      <c r="A853" s="1"/>
    </row>
    <row r="854" spans="1:1" ht="15.75" customHeight="1" x14ac:dyDescent="0.2">
      <c r="A854" s="1"/>
    </row>
    <row r="855" spans="1:1" ht="15.75" customHeight="1" x14ac:dyDescent="0.2">
      <c r="A855" s="1"/>
    </row>
    <row r="856" spans="1:1" ht="15.75" customHeight="1" x14ac:dyDescent="0.2">
      <c r="A856" s="1"/>
    </row>
    <row r="857" spans="1:1" ht="15.75" customHeight="1" x14ac:dyDescent="0.2">
      <c r="A857" s="1"/>
    </row>
    <row r="858" spans="1:1" ht="15.75" customHeight="1" x14ac:dyDescent="0.2">
      <c r="A858" s="1"/>
    </row>
    <row r="859" spans="1:1" ht="15.75" customHeight="1" x14ac:dyDescent="0.2">
      <c r="A859" s="1"/>
    </row>
    <row r="860" spans="1:1" ht="15.75" customHeight="1" x14ac:dyDescent="0.2">
      <c r="A860" s="1"/>
    </row>
    <row r="861" spans="1:1" ht="15.75" customHeight="1" x14ac:dyDescent="0.2">
      <c r="A861" s="1"/>
    </row>
    <row r="862" spans="1:1" ht="15.75" customHeight="1" x14ac:dyDescent="0.2">
      <c r="A862" s="1"/>
    </row>
    <row r="863" spans="1:1" ht="15.75" customHeight="1" x14ac:dyDescent="0.2">
      <c r="A863" s="1"/>
    </row>
    <row r="864" spans="1:1" ht="15.75" customHeight="1" x14ac:dyDescent="0.2">
      <c r="A864" s="1"/>
    </row>
    <row r="865" spans="1:1" ht="15.75" customHeight="1" x14ac:dyDescent="0.2">
      <c r="A865" s="1"/>
    </row>
    <row r="866" spans="1:1" ht="15.75" customHeight="1" x14ac:dyDescent="0.2">
      <c r="A866" s="1"/>
    </row>
    <row r="867" spans="1:1" ht="15.75" customHeight="1" x14ac:dyDescent="0.2">
      <c r="A867" s="1"/>
    </row>
    <row r="868" spans="1:1" ht="15.75" customHeight="1" x14ac:dyDescent="0.2">
      <c r="A868" s="1"/>
    </row>
    <row r="869" spans="1:1" ht="15.75" customHeight="1" x14ac:dyDescent="0.2">
      <c r="A869" s="1"/>
    </row>
    <row r="870" spans="1:1" ht="15.75" customHeight="1" x14ac:dyDescent="0.2">
      <c r="A870" s="1"/>
    </row>
    <row r="871" spans="1:1" ht="15.75" customHeight="1" x14ac:dyDescent="0.2">
      <c r="A871" s="1"/>
    </row>
    <row r="872" spans="1:1" ht="15.75" customHeight="1" x14ac:dyDescent="0.2">
      <c r="A872" s="1"/>
    </row>
    <row r="873" spans="1:1" ht="15.75" customHeight="1" x14ac:dyDescent="0.2">
      <c r="A873" s="1"/>
    </row>
    <row r="874" spans="1:1" ht="15.75" customHeight="1" x14ac:dyDescent="0.2">
      <c r="A874" s="1"/>
    </row>
    <row r="875" spans="1:1" ht="15.75" customHeight="1" x14ac:dyDescent="0.2">
      <c r="A875" s="1"/>
    </row>
    <row r="876" spans="1:1" ht="15.75" customHeight="1" x14ac:dyDescent="0.2">
      <c r="A876" s="1"/>
    </row>
    <row r="877" spans="1:1" ht="15.75" customHeight="1" x14ac:dyDescent="0.2">
      <c r="A877" s="1"/>
    </row>
    <row r="878" spans="1:1" ht="15.75" customHeight="1" x14ac:dyDescent="0.2">
      <c r="A878" s="1"/>
    </row>
    <row r="879" spans="1:1" ht="15.75" customHeight="1" x14ac:dyDescent="0.2">
      <c r="A879" s="1"/>
    </row>
    <row r="880" spans="1:1" ht="15.75" customHeight="1" x14ac:dyDescent="0.2">
      <c r="A880" s="1"/>
    </row>
    <row r="881" spans="1:1" ht="15.75" customHeight="1" x14ac:dyDescent="0.2">
      <c r="A881" s="1"/>
    </row>
    <row r="882" spans="1:1" ht="15.75" customHeight="1" x14ac:dyDescent="0.2">
      <c r="A882" s="1"/>
    </row>
    <row r="883" spans="1:1" ht="15.75" customHeight="1" x14ac:dyDescent="0.2">
      <c r="A883" s="1"/>
    </row>
    <row r="884" spans="1:1" ht="15.75" customHeight="1" x14ac:dyDescent="0.2">
      <c r="A884" s="1"/>
    </row>
    <row r="885" spans="1:1" ht="15.75" customHeight="1" x14ac:dyDescent="0.2">
      <c r="A885" s="1"/>
    </row>
    <row r="886" spans="1:1" ht="15.75" customHeight="1" x14ac:dyDescent="0.2">
      <c r="A886" s="1"/>
    </row>
    <row r="887" spans="1:1" ht="15.75" customHeight="1" x14ac:dyDescent="0.2">
      <c r="A887" s="1"/>
    </row>
    <row r="888" spans="1:1" ht="15.75" customHeight="1" x14ac:dyDescent="0.2">
      <c r="A888" s="1"/>
    </row>
    <row r="889" spans="1:1" ht="15.75" customHeight="1" x14ac:dyDescent="0.2">
      <c r="A889" s="1"/>
    </row>
    <row r="890" spans="1:1" ht="15.75" customHeight="1" x14ac:dyDescent="0.2">
      <c r="A890" s="1"/>
    </row>
    <row r="891" spans="1:1" ht="15.75" customHeight="1" x14ac:dyDescent="0.2">
      <c r="A891" s="1"/>
    </row>
    <row r="892" spans="1:1" ht="15.75" customHeight="1" x14ac:dyDescent="0.2">
      <c r="A892" s="1"/>
    </row>
    <row r="893" spans="1:1" ht="15.75" customHeight="1" x14ac:dyDescent="0.2">
      <c r="A893" s="1"/>
    </row>
    <row r="894" spans="1:1" ht="15.75" customHeight="1" x14ac:dyDescent="0.2">
      <c r="A894" s="1"/>
    </row>
    <row r="895" spans="1:1" ht="15.75" customHeight="1" x14ac:dyDescent="0.2">
      <c r="A895" s="1"/>
    </row>
    <row r="896" spans="1:1" ht="15.75" customHeight="1" x14ac:dyDescent="0.2">
      <c r="A896" s="1"/>
    </row>
    <row r="897" spans="1:1" ht="15.75" customHeight="1" x14ac:dyDescent="0.2">
      <c r="A897" s="1"/>
    </row>
    <row r="898" spans="1:1" ht="15.75" customHeight="1" x14ac:dyDescent="0.2">
      <c r="A898" s="1"/>
    </row>
    <row r="899" spans="1:1" ht="15.75" customHeight="1" x14ac:dyDescent="0.2">
      <c r="A899" s="1"/>
    </row>
    <row r="900" spans="1:1" ht="15.75" customHeight="1" x14ac:dyDescent="0.2">
      <c r="A900" s="1"/>
    </row>
    <row r="901" spans="1:1" ht="15.75" customHeight="1" x14ac:dyDescent="0.2">
      <c r="A901" s="1"/>
    </row>
    <row r="902" spans="1:1" ht="15.75" customHeight="1" x14ac:dyDescent="0.2">
      <c r="A902" s="1"/>
    </row>
    <row r="903" spans="1:1" ht="15.75" customHeight="1" x14ac:dyDescent="0.2">
      <c r="A903" s="1"/>
    </row>
    <row r="904" spans="1:1" ht="15.75" customHeight="1" x14ac:dyDescent="0.2">
      <c r="A904" s="1"/>
    </row>
    <row r="905" spans="1:1" ht="15.75" customHeight="1" x14ac:dyDescent="0.2">
      <c r="A905" s="1"/>
    </row>
    <row r="906" spans="1:1" ht="15.75" customHeight="1" x14ac:dyDescent="0.2">
      <c r="A906" s="1"/>
    </row>
    <row r="907" spans="1:1" ht="15.75" customHeight="1" x14ac:dyDescent="0.2">
      <c r="A907" s="1"/>
    </row>
    <row r="908" spans="1:1" ht="15.75" customHeight="1" x14ac:dyDescent="0.2">
      <c r="A908" s="1"/>
    </row>
    <row r="909" spans="1:1" ht="15.75" customHeight="1" x14ac:dyDescent="0.2">
      <c r="A909" s="1"/>
    </row>
    <row r="910" spans="1:1" ht="15.75" customHeight="1" x14ac:dyDescent="0.2">
      <c r="A910" s="1"/>
    </row>
    <row r="911" spans="1:1" ht="15.75" customHeight="1" x14ac:dyDescent="0.2">
      <c r="A911" s="1"/>
    </row>
    <row r="912" spans="1:1" ht="15.75" customHeight="1" x14ac:dyDescent="0.2">
      <c r="A912" s="1"/>
    </row>
    <row r="913" spans="1:1" ht="15.75" customHeight="1" x14ac:dyDescent="0.2">
      <c r="A913" s="1"/>
    </row>
    <row r="914" spans="1:1" ht="15.75" customHeight="1" x14ac:dyDescent="0.2">
      <c r="A914" s="1"/>
    </row>
    <row r="915" spans="1:1" ht="15.75" customHeight="1" x14ac:dyDescent="0.2">
      <c r="A915" s="1"/>
    </row>
    <row r="916" spans="1:1" ht="15.75" customHeight="1" x14ac:dyDescent="0.2">
      <c r="A916" s="1"/>
    </row>
    <row r="917" spans="1:1" ht="15.75" customHeight="1" x14ac:dyDescent="0.2">
      <c r="A917" s="1"/>
    </row>
    <row r="918" spans="1:1" ht="15.75" customHeight="1" x14ac:dyDescent="0.2">
      <c r="A918" s="1"/>
    </row>
    <row r="919" spans="1:1" ht="15.75" customHeight="1" x14ac:dyDescent="0.2">
      <c r="A919" s="1"/>
    </row>
    <row r="920" spans="1:1" ht="15.75" customHeight="1" x14ac:dyDescent="0.2">
      <c r="A920" s="1"/>
    </row>
    <row r="921" spans="1:1" ht="15.75" customHeight="1" x14ac:dyDescent="0.2">
      <c r="A921" s="1"/>
    </row>
    <row r="922" spans="1:1" ht="15.75" customHeight="1" x14ac:dyDescent="0.2">
      <c r="A922" s="1"/>
    </row>
    <row r="923" spans="1:1" ht="15.75" customHeight="1" x14ac:dyDescent="0.2">
      <c r="A923" s="1"/>
    </row>
    <row r="924" spans="1:1" ht="15.75" customHeight="1" x14ac:dyDescent="0.2">
      <c r="A924" s="1"/>
    </row>
    <row r="925" spans="1:1" ht="15.75" customHeight="1" x14ac:dyDescent="0.2">
      <c r="A925" s="1"/>
    </row>
    <row r="926" spans="1:1" ht="15.75" customHeight="1" x14ac:dyDescent="0.2">
      <c r="A926" s="1"/>
    </row>
    <row r="927" spans="1:1" ht="15.75" customHeight="1" x14ac:dyDescent="0.2">
      <c r="A927" s="1"/>
    </row>
    <row r="928" spans="1:1" ht="15.75" customHeight="1" x14ac:dyDescent="0.2">
      <c r="A928" s="1"/>
    </row>
    <row r="929" spans="1:1" ht="15.75" customHeight="1" x14ac:dyDescent="0.2">
      <c r="A929" s="1"/>
    </row>
    <row r="930" spans="1:1" ht="15.75" customHeight="1" x14ac:dyDescent="0.2">
      <c r="A930" s="1"/>
    </row>
    <row r="931" spans="1:1" ht="15.75" customHeight="1" x14ac:dyDescent="0.2">
      <c r="A931" s="1"/>
    </row>
    <row r="932" spans="1:1" ht="15.75" customHeight="1" x14ac:dyDescent="0.2">
      <c r="A932" s="1"/>
    </row>
    <row r="933" spans="1:1" ht="15.75" customHeight="1" x14ac:dyDescent="0.2">
      <c r="A933" s="1"/>
    </row>
    <row r="934" spans="1:1" ht="15.75" customHeight="1" x14ac:dyDescent="0.2">
      <c r="A934" s="1"/>
    </row>
    <row r="935" spans="1:1" ht="15.75" customHeight="1" x14ac:dyDescent="0.2">
      <c r="A935" s="1"/>
    </row>
    <row r="936" spans="1:1" ht="15.75" customHeight="1" x14ac:dyDescent="0.2">
      <c r="A936" s="1"/>
    </row>
    <row r="937" spans="1:1" ht="15.75" customHeight="1" x14ac:dyDescent="0.2">
      <c r="A937" s="1"/>
    </row>
    <row r="938" spans="1:1" ht="15.75" customHeight="1" x14ac:dyDescent="0.2">
      <c r="A938" s="1"/>
    </row>
    <row r="939" spans="1:1" ht="15.75" customHeight="1" x14ac:dyDescent="0.2">
      <c r="A939" s="1"/>
    </row>
    <row r="940" spans="1:1" ht="15.75" customHeight="1" x14ac:dyDescent="0.2">
      <c r="A940" s="1"/>
    </row>
    <row r="941" spans="1:1" ht="15.75" customHeight="1" x14ac:dyDescent="0.2">
      <c r="A941" s="1"/>
    </row>
    <row r="942" spans="1:1" ht="15.75" customHeight="1" x14ac:dyDescent="0.2">
      <c r="A942" s="1"/>
    </row>
    <row r="943" spans="1:1" ht="15.75" customHeight="1" x14ac:dyDescent="0.2">
      <c r="A943" s="1"/>
    </row>
    <row r="944" spans="1:1" ht="15.75" customHeight="1" x14ac:dyDescent="0.2">
      <c r="A944" s="1"/>
    </row>
    <row r="945" spans="1:1" ht="15.75" customHeight="1" x14ac:dyDescent="0.2">
      <c r="A945" s="1"/>
    </row>
    <row r="946" spans="1:1" ht="15.75" customHeight="1" x14ac:dyDescent="0.2">
      <c r="A946" s="1"/>
    </row>
    <row r="947" spans="1:1" ht="15.75" customHeight="1" x14ac:dyDescent="0.2">
      <c r="A947" s="1"/>
    </row>
    <row r="948" spans="1:1" ht="15.75" customHeight="1" x14ac:dyDescent="0.2">
      <c r="A948" s="1"/>
    </row>
    <row r="949" spans="1:1" ht="15.75" customHeight="1" x14ac:dyDescent="0.2">
      <c r="A949" s="1"/>
    </row>
    <row r="950" spans="1:1" ht="15.75" customHeight="1" x14ac:dyDescent="0.2">
      <c r="A950" s="1"/>
    </row>
    <row r="951" spans="1:1" ht="15.75" customHeight="1" x14ac:dyDescent="0.2">
      <c r="A951" s="1"/>
    </row>
    <row r="952" spans="1:1" ht="15.75" customHeight="1" x14ac:dyDescent="0.2">
      <c r="A952" s="1"/>
    </row>
    <row r="953" spans="1:1" ht="15.75" customHeight="1" x14ac:dyDescent="0.2">
      <c r="A953" s="1"/>
    </row>
    <row r="954" spans="1:1" ht="15.75" customHeight="1" x14ac:dyDescent="0.2">
      <c r="A954" s="1"/>
    </row>
    <row r="955" spans="1:1" ht="15.75" customHeight="1" x14ac:dyDescent="0.2">
      <c r="A955" s="1"/>
    </row>
    <row r="956" spans="1:1" ht="15.75" customHeight="1" x14ac:dyDescent="0.2">
      <c r="A956" s="1"/>
    </row>
    <row r="957" spans="1:1" ht="15.75" customHeight="1" x14ac:dyDescent="0.2">
      <c r="A957" s="1"/>
    </row>
    <row r="958" spans="1:1" ht="15.75" customHeight="1" x14ac:dyDescent="0.2">
      <c r="A958" s="1"/>
    </row>
    <row r="959" spans="1:1" ht="15.75" customHeight="1" x14ac:dyDescent="0.2">
      <c r="A959" s="1"/>
    </row>
    <row r="960" spans="1:1" ht="15.75" customHeight="1" x14ac:dyDescent="0.2">
      <c r="A960" s="1"/>
    </row>
    <row r="961" spans="1:1" ht="15.75" customHeight="1" x14ac:dyDescent="0.2">
      <c r="A961" s="1"/>
    </row>
    <row r="962" spans="1:1" ht="15.75" customHeight="1" x14ac:dyDescent="0.2">
      <c r="A962" s="1"/>
    </row>
    <row r="963" spans="1:1" ht="15.75" customHeight="1" x14ac:dyDescent="0.2">
      <c r="A963" s="1"/>
    </row>
    <row r="964" spans="1:1" ht="15.75" customHeight="1" x14ac:dyDescent="0.2">
      <c r="A964" s="1"/>
    </row>
    <row r="965" spans="1:1" ht="15.75" customHeight="1" x14ac:dyDescent="0.2">
      <c r="A965" s="1"/>
    </row>
    <row r="966" spans="1:1" ht="15.75" customHeight="1" x14ac:dyDescent="0.2">
      <c r="A966" s="1"/>
    </row>
    <row r="967" spans="1:1" ht="15.75" customHeight="1" x14ac:dyDescent="0.2">
      <c r="A967" s="1"/>
    </row>
    <row r="968" spans="1:1" ht="15.75" customHeight="1" x14ac:dyDescent="0.2">
      <c r="A968" s="1"/>
    </row>
    <row r="969" spans="1:1" ht="15.75" customHeight="1" x14ac:dyDescent="0.2">
      <c r="A969" s="1"/>
    </row>
    <row r="970" spans="1:1" ht="15.75" customHeight="1" x14ac:dyDescent="0.2">
      <c r="A970" s="1"/>
    </row>
    <row r="971" spans="1:1" ht="15.75" customHeight="1" x14ac:dyDescent="0.2">
      <c r="A971" s="1"/>
    </row>
    <row r="972" spans="1:1" ht="15.75" customHeight="1" x14ac:dyDescent="0.2">
      <c r="A972" s="1"/>
    </row>
    <row r="973" spans="1:1" ht="15.75" customHeight="1" x14ac:dyDescent="0.2">
      <c r="A973" s="1"/>
    </row>
    <row r="974" spans="1:1" ht="15.75" customHeight="1" x14ac:dyDescent="0.2">
      <c r="A974" s="1"/>
    </row>
    <row r="975" spans="1:1" ht="15.75" customHeight="1" x14ac:dyDescent="0.2">
      <c r="A975" s="1"/>
    </row>
    <row r="976" spans="1:1" ht="15.75" customHeight="1" x14ac:dyDescent="0.2">
      <c r="A976" s="1"/>
    </row>
    <row r="977" spans="1:1" ht="15.75" customHeight="1" x14ac:dyDescent="0.2">
      <c r="A977" s="1"/>
    </row>
    <row r="978" spans="1:1" ht="15.75" customHeight="1" x14ac:dyDescent="0.2">
      <c r="A978" s="1"/>
    </row>
    <row r="979" spans="1:1" ht="15.75" customHeight="1" x14ac:dyDescent="0.2">
      <c r="A979" s="1"/>
    </row>
    <row r="980" spans="1:1" ht="15.75" customHeight="1" x14ac:dyDescent="0.2">
      <c r="A980" s="1"/>
    </row>
    <row r="981" spans="1:1" ht="15.75" customHeight="1" x14ac:dyDescent="0.2">
      <c r="A981" s="1"/>
    </row>
    <row r="982" spans="1:1" ht="15.75" customHeight="1" x14ac:dyDescent="0.2">
      <c r="A982" s="1"/>
    </row>
    <row r="983" spans="1:1" ht="15.75" customHeight="1" x14ac:dyDescent="0.2">
      <c r="A983" s="1"/>
    </row>
    <row r="984" spans="1:1" ht="15.75" customHeight="1" x14ac:dyDescent="0.2">
      <c r="A984" s="1"/>
    </row>
    <row r="985" spans="1:1" ht="15.75" customHeight="1" x14ac:dyDescent="0.2">
      <c r="A985" s="1"/>
    </row>
    <row r="986" spans="1:1" ht="15.75" customHeight="1" x14ac:dyDescent="0.2">
      <c r="A986" s="1"/>
    </row>
    <row r="987" spans="1:1" ht="15.75" customHeight="1" x14ac:dyDescent="0.2">
      <c r="A987" s="1"/>
    </row>
    <row r="988" spans="1:1" ht="15.75" customHeight="1" x14ac:dyDescent="0.2">
      <c r="A988" s="1"/>
    </row>
    <row r="989" spans="1:1" ht="15.75" customHeight="1" x14ac:dyDescent="0.2">
      <c r="A989" s="1"/>
    </row>
    <row r="990" spans="1:1" ht="15.75" customHeight="1" x14ac:dyDescent="0.2">
      <c r="A990" s="1"/>
    </row>
    <row r="991" spans="1:1" ht="15.75" customHeight="1" x14ac:dyDescent="0.2">
      <c r="A991" s="1"/>
    </row>
    <row r="992" spans="1:1" ht="15.75" customHeight="1" x14ac:dyDescent="0.2">
      <c r="A992" s="1"/>
    </row>
    <row r="993" spans="1:1" ht="15.75" customHeight="1" x14ac:dyDescent="0.2">
      <c r="A993" s="1"/>
    </row>
    <row r="994" spans="1:1" ht="15.75" customHeight="1" x14ac:dyDescent="0.2">
      <c r="A994" s="1"/>
    </row>
    <row r="995" spans="1:1" ht="15.75" customHeight="1" x14ac:dyDescent="0.2">
      <c r="A995" s="1"/>
    </row>
    <row r="996" spans="1:1" ht="15.75" customHeight="1" x14ac:dyDescent="0.2">
      <c r="A996" s="1"/>
    </row>
    <row r="997" spans="1:1" ht="15.75" customHeight="1" x14ac:dyDescent="0.2">
      <c r="A997" s="1"/>
    </row>
    <row r="998" spans="1:1" ht="15.75" customHeight="1" x14ac:dyDescent="0.2">
      <c r="A998" s="1"/>
    </row>
    <row r="999" spans="1:1" ht="15.75" customHeight="1" x14ac:dyDescent="0.2">
      <c r="A999" s="1"/>
    </row>
    <row r="1000" spans="1:1" ht="15.75" customHeight="1" x14ac:dyDescent="0.2">
      <c r="A1000" s="1"/>
    </row>
  </sheetData>
  <pageMargins left="0.75" right="0.75" top="1" bottom="1"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G1000"/>
  <sheetViews>
    <sheetView workbookViewId="0"/>
  </sheetViews>
  <sheetFormatPr defaultColWidth="14.390625" defaultRowHeight="15" customHeight="1" x14ac:dyDescent="0.2"/>
  <cols>
    <col min="1" max="1" width="8.7421875" customWidth="1"/>
    <col min="2" max="2" width="27.0390625" customWidth="1"/>
    <col min="3" max="3" width="48.83203125" customWidth="1"/>
    <col min="4" max="4" width="15.6015625" customWidth="1"/>
    <col min="5" max="5" width="34.16796875" customWidth="1"/>
    <col min="6" max="6" width="9.4140625" customWidth="1"/>
    <col min="7" max="7" width="23.13671875" customWidth="1"/>
    <col min="8" max="26" width="8.7421875" customWidth="1"/>
  </cols>
  <sheetData>
    <row r="1" spans="1:7" ht="51" customHeight="1" x14ac:dyDescent="0.2">
      <c r="A1" s="4" t="s">
        <v>1</v>
      </c>
      <c r="B1" s="4" t="s">
        <v>26</v>
      </c>
      <c r="C1" s="4" t="s">
        <v>27</v>
      </c>
      <c r="D1" s="3" t="s">
        <v>28</v>
      </c>
      <c r="E1" s="4" t="s">
        <v>29</v>
      </c>
      <c r="F1" s="4" t="s">
        <v>31</v>
      </c>
      <c r="G1" s="4" t="s">
        <v>32</v>
      </c>
    </row>
    <row r="2" spans="1:7" x14ac:dyDescent="0.2">
      <c r="A2" s="9">
        <v>1</v>
      </c>
      <c r="B2" s="9" t="s">
        <v>34</v>
      </c>
      <c r="C2" s="9" t="s">
        <v>35</v>
      </c>
      <c r="D2" s="9">
        <v>4</v>
      </c>
      <c r="E2" s="9" t="s">
        <v>36</v>
      </c>
      <c r="F2" s="9" t="s">
        <v>37</v>
      </c>
      <c r="G2" s="9" t="s">
        <v>38</v>
      </c>
    </row>
    <row r="3" spans="1:7" x14ac:dyDescent="0.2">
      <c r="A3" s="9">
        <v>2</v>
      </c>
      <c r="B3" s="9" t="s">
        <v>34</v>
      </c>
      <c r="C3" s="9" t="s">
        <v>39</v>
      </c>
      <c r="D3" s="9">
        <v>1</v>
      </c>
      <c r="E3" s="9" t="s">
        <v>41</v>
      </c>
      <c r="F3" s="9" t="s">
        <v>37</v>
      </c>
      <c r="G3" s="9" t="s">
        <v>38</v>
      </c>
    </row>
    <row r="4" spans="1:7" x14ac:dyDescent="0.2">
      <c r="A4" s="9">
        <v>3</v>
      </c>
      <c r="B4" s="9" t="s">
        <v>34</v>
      </c>
      <c r="C4" s="9" t="s">
        <v>42</v>
      </c>
      <c r="D4" s="9">
        <v>3</v>
      </c>
      <c r="E4" s="9" t="s">
        <v>43</v>
      </c>
      <c r="F4" s="9" t="s">
        <v>37</v>
      </c>
      <c r="G4" s="9" t="s">
        <v>38</v>
      </c>
    </row>
    <row r="5" spans="1:7" x14ac:dyDescent="0.2">
      <c r="A5" s="9">
        <v>4</v>
      </c>
      <c r="B5" s="9" t="s">
        <v>34</v>
      </c>
      <c r="C5" s="9" t="s">
        <v>44</v>
      </c>
      <c r="D5" s="9"/>
      <c r="E5" s="9" t="s">
        <v>45</v>
      </c>
      <c r="F5" s="9" t="s">
        <v>37</v>
      </c>
      <c r="G5" s="9" t="s">
        <v>38</v>
      </c>
    </row>
    <row r="6" spans="1:7" x14ac:dyDescent="0.2">
      <c r="A6" s="9">
        <v>5</v>
      </c>
      <c r="B6" s="9" t="s">
        <v>34</v>
      </c>
      <c r="C6" s="9" t="s">
        <v>46</v>
      </c>
      <c r="D6" s="9">
        <v>2</v>
      </c>
      <c r="E6" s="9" t="s">
        <v>45</v>
      </c>
      <c r="F6" s="9" t="s">
        <v>37</v>
      </c>
      <c r="G6" s="9" t="s">
        <v>38</v>
      </c>
    </row>
    <row r="7" spans="1:7" x14ac:dyDescent="0.2">
      <c r="A7" s="9">
        <v>6</v>
      </c>
      <c r="B7" s="9" t="s">
        <v>34</v>
      </c>
      <c r="C7" s="9" t="s">
        <v>47</v>
      </c>
      <c r="D7" s="9">
        <v>2</v>
      </c>
      <c r="E7" s="9" t="s">
        <v>45</v>
      </c>
      <c r="F7" s="9" t="s">
        <v>37</v>
      </c>
      <c r="G7" s="9" t="s">
        <v>38</v>
      </c>
    </row>
    <row r="8" spans="1:7" ht="27.75" x14ac:dyDescent="0.2">
      <c r="A8" s="9">
        <v>7</v>
      </c>
      <c r="B8" s="9" t="s">
        <v>48</v>
      </c>
      <c r="C8" s="12" t="s">
        <v>49</v>
      </c>
      <c r="D8" s="9">
        <v>1</v>
      </c>
      <c r="E8" s="9" t="s">
        <v>50</v>
      </c>
      <c r="F8" s="9" t="s">
        <v>51</v>
      </c>
      <c r="G8" s="9" t="s">
        <v>52</v>
      </c>
    </row>
    <row r="9" spans="1:7" x14ac:dyDescent="0.2">
      <c r="A9" s="9">
        <v>8</v>
      </c>
      <c r="B9" s="9" t="s">
        <v>48</v>
      </c>
      <c r="C9" s="9" t="s">
        <v>53</v>
      </c>
      <c r="D9" s="9">
        <v>1</v>
      </c>
      <c r="E9" s="9" t="s">
        <v>54</v>
      </c>
      <c r="F9" s="9" t="s">
        <v>51</v>
      </c>
      <c r="G9" s="9" t="s">
        <v>52</v>
      </c>
    </row>
    <row r="10" spans="1:7" x14ac:dyDescent="0.2">
      <c r="A10" s="9">
        <v>9</v>
      </c>
      <c r="B10" s="9" t="s">
        <v>48</v>
      </c>
      <c r="C10" s="9" t="s">
        <v>55</v>
      </c>
      <c r="D10" s="9">
        <v>4</v>
      </c>
      <c r="E10" s="9" t="s">
        <v>36</v>
      </c>
      <c r="F10" s="9" t="s">
        <v>51</v>
      </c>
      <c r="G10" s="9" t="s">
        <v>52</v>
      </c>
    </row>
    <row r="11" spans="1:7" x14ac:dyDescent="0.2">
      <c r="A11" s="9">
        <v>10</v>
      </c>
      <c r="B11" s="9" t="s">
        <v>48</v>
      </c>
      <c r="C11" s="9" t="s">
        <v>56</v>
      </c>
      <c r="D11" s="9">
        <v>2</v>
      </c>
      <c r="E11" s="9" t="s">
        <v>58</v>
      </c>
      <c r="F11" s="9" t="s">
        <v>51</v>
      </c>
      <c r="G11" s="9" t="s">
        <v>52</v>
      </c>
    </row>
    <row r="12" spans="1:7" x14ac:dyDescent="0.2">
      <c r="A12" s="9">
        <v>11</v>
      </c>
      <c r="B12" s="9" t="s">
        <v>48</v>
      </c>
      <c r="C12" s="9" t="s">
        <v>60</v>
      </c>
      <c r="D12" s="9">
        <v>6</v>
      </c>
      <c r="E12" s="9" t="s">
        <v>61</v>
      </c>
      <c r="F12" s="9" t="s">
        <v>51</v>
      </c>
      <c r="G12" s="9" t="s">
        <v>52</v>
      </c>
    </row>
    <row r="13" spans="1:7" x14ac:dyDescent="0.2">
      <c r="A13" s="9">
        <v>12</v>
      </c>
      <c r="B13" s="9" t="s">
        <v>48</v>
      </c>
      <c r="C13" s="9" t="s">
        <v>62</v>
      </c>
      <c r="D13" s="9">
        <v>10</v>
      </c>
      <c r="E13" s="9" t="s">
        <v>63</v>
      </c>
      <c r="F13" s="9" t="s">
        <v>51</v>
      </c>
      <c r="G13" s="9" t="s">
        <v>52</v>
      </c>
    </row>
    <row r="14" spans="1:7" x14ac:dyDescent="0.2">
      <c r="A14" s="9">
        <v>13</v>
      </c>
      <c r="B14" s="9" t="s">
        <v>48</v>
      </c>
      <c r="C14" s="9" t="s">
        <v>64</v>
      </c>
      <c r="D14" s="9">
        <v>10</v>
      </c>
      <c r="E14" s="9" t="s">
        <v>65</v>
      </c>
      <c r="F14" s="9" t="s">
        <v>51</v>
      </c>
      <c r="G14" s="9" t="s">
        <v>52</v>
      </c>
    </row>
    <row r="15" spans="1:7" x14ac:dyDescent="0.2">
      <c r="A15" s="9">
        <v>14</v>
      </c>
      <c r="B15" s="9" t="s">
        <v>48</v>
      </c>
      <c r="C15" s="9" t="s">
        <v>66</v>
      </c>
      <c r="D15" s="9">
        <v>2</v>
      </c>
      <c r="E15" s="9" t="s">
        <v>67</v>
      </c>
      <c r="F15" s="9" t="s">
        <v>51</v>
      </c>
      <c r="G15" s="9" t="s">
        <v>52</v>
      </c>
    </row>
    <row r="16" spans="1:7" x14ac:dyDescent="0.2">
      <c r="A16" s="9">
        <v>15</v>
      </c>
      <c r="B16" s="9" t="s">
        <v>48</v>
      </c>
      <c r="C16" s="9" t="s">
        <v>68</v>
      </c>
      <c r="D16" s="9">
        <v>2</v>
      </c>
      <c r="E16" s="9" t="s">
        <v>69</v>
      </c>
      <c r="F16" s="9" t="s">
        <v>51</v>
      </c>
      <c r="G16" s="9" t="s">
        <v>52</v>
      </c>
    </row>
    <row r="17" spans="1:7" x14ac:dyDescent="0.2">
      <c r="A17" s="9">
        <v>16</v>
      </c>
      <c r="B17" s="9" t="s">
        <v>48</v>
      </c>
      <c r="C17" s="9" t="s">
        <v>70</v>
      </c>
      <c r="D17" s="9">
        <v>2</v>
      </c>
      <c r="E17" s="9" t="s">
        <v>58</v>
      </c>
      <c r="F17" s="9" t="s">
        <v>51</v>
      </c>
      <c r="G17" s="9" t="s">
        <v>52</v>
      </c>
    </row>
    <row r="18" spans="1:7" x14ac:dyDescent="0.2">
      <c r="A18" s="9">
        <v>17</v>
      </c>
      <c r="B18" s="9" t="s">
        <v>48</v>
      </c>
      <c r="C18" s="9" t="s">
        <v>72</v>
      </c>
      <c r="D18" s="9">
        <v>2</v>
      </c>
      <c r="E18" s="9" t="s">
        <v>73</v>
      </c>
      <c r="F18" s="9" t="s">
        <v>51</v>
      </c>
      <c r="G18" s="9" t="s">
        <v>52</v>
      </c>
    </row>
    <row r="19" spans="1:7" x14ac:dyDescent="0.2">
      <c r="A19" s="9">
        <v>18</v>
      </c>
      <c r="B19" s="9" t="s">
        <v>48</v>
      </c>
      <c r="C19" s="9" t="s">
        <v>74</v>
      </c>
      <c r="D19" s="9">
        <v>2</v>
      </c>
      <c r="E19" s="9" t="s">
        <v>73</v>
      </c>
      <c r="F19" s="9" t="s">
        <v>51</v>
      </c>
      <c r="G19" s="9" t="s">
        <v>52</v>
      </c>
    </row>
    <row r="20" spans="1:7" x14ac:dyDescent="0.2">
      <c r="A20" s="9">
        <v>19</v>
      </c>
      <c r="B20" s="9" t="s">
        <v>48</v>
      </c>
      <c r="C20" s="9" t="s">
        <v>81</v>
      </c>
      <c r="D20" s="9">
        <v>4</v>
      </c>
      <c r="E20" s="9" t="s">
        <v>88</v>
      </c>
      <c r="F20" s="9" t="s">
        <v>51</v>
      </c>
      <c r="G20" s="9" t="s">
        <v>52</v>
      </c>
    </row>
    <row r="21" spans="1:7" ht="15.75" customHeight="1" x14ac:dyDescent="0.2">
      <c r="A21" s="9">
        <v>20</v>
      </c>
      <c r="B21" s="9" t="s">
        <v>48</v>
      </c>
      <c r="C21" s="9" t="s">
        <v>90</v>
      </c>
      <c r="D21" s="9">
        <v>2</v>
      </c>
      <c r="E21" s="9" t="s">
        <v>92</v>
      </c>
      <c r="F21" s="9" t="s">
        <v>51</v>
      </c>
      <c r="G21" s="9" t="s">
        <v>52</v>
      </c>
    </row>
    <row r="22" spans="1:7" ht="15.75" customHeight="1" x14ac:dyDescent="0.2">
      <c r="A22" s="9">
        <v>21</v>
      </c>
      <c r="B22" s="9" t="s">
        <v>48</v>
      </c>
      <c r="C22" s="9" t="s">
        <v>96</v>
      </c>
      <c r="D22" s="9">
        <v>2</v>
      </c>
      <c r="E22" s="9" t="s">
        <v>97</v>
      </c>
      <c r="F22" s="9" t="s">
        <v>51</v>
      </c>
      <c r="G22" s="9" t="s">
        <v>52</v>
      </c>
    </row>
    <row r="23" spans="1:7" ht="15.75" customHeight="1" x14ac:dyDescent="0.2">
      <c r="A23" s="9">
        <v>22</v>
      </c>
      <c r="B23" s="9" t="s">
        <v>48</v>
      </c>
      <c r="C23" s="9" t="s">
        <v>101</v>
      </c>
      <c r="D23" s="9">
        <v>2</v>
      </c>
      <c r="E23" s="9" t="s">
        <v>110</v>
      </c>
      <c r="F23" s="9" t="s">
        <v>51</v>
      </c>
      <c r="G23" s="9" t="s">
        <v>52</v>
      </c>
    </row>
    <row r="24" spans="1:7" ht="15.75" customHeight="1" x14ac:dyDescent="0.2">
      <c r="A24" s="9">
        <v>23</v>
      </c>
      <c r="B24" s="9" t="s">
        <v>48</v>
      </c>
      <c r="C24" s="9" t="s">
        <v>112</v>
      </c>
      <c r="D24" s="9">
        <v>6</v>
      </c>
      <c r="E24" s="9" t="s">
        <v>114</v>
      </c>
      <c r="F24" s="9" t="s">
        <v>51</v>
      </c>
      <c r="G24" s="9" t="s">
        <v>52</v>
      </c>
    </row>
    <row r="25" spans="1:7" ht="15.75" customHeight="1" x14ac:dyDescent="0.2">
      <c r="A25" s="9">
        <v>24</v>
      </c>
      <c r="B25" s="9" t="s">
        <v>48</v>
      </c>
      <c r="C25" s="9" t="s">
        <v>115</v>
      </c>
      <c r="D25" s="9">
        <v>2</v>
      </c>
      <c r="E25" s="9" t="s">
        <v>69</v>
      </c>
      <c r="F25" s="9" t="s">
        <v>51</v>
      </c>
      <c r="G25" s="9" t="s">
        <v>52</v>
      </c>
    </row>
    <row r="26" spans="1:7" ht="15.75" customHeight="1" x14ac:dyDescent="0.2">
      <c r="A26" s="9">
        <v>25</v>
      </c>
      <c r="B26" s="9" t="s">
        <v>48</v>
      </c>
      <c r="C26" s="9" t="s">
        <v>117</v>
      </c>
      <c r="D26" s="9">
        <v>2</v>
      </c>
      <c r="E26" s="9" t="s">
        <v>118</v>
      </c>
      <c r="F26" s="9" t="s">
        <v>51</v>
      </c>
      <c r="G26" s="9" t="s">
        <v>52</v>
      </c>
    </row>
    <row r="27" spans="1:7" ht="15.75" customHeight="1" x14ac:dyDescent="0.2">
      <c r="A27" s="9">
        <v>26</v>
      </c>
      <c r="B27" s="9" t="s">
        <v>48</v>
      </c>
      <c r="C27" s="9" t="s">
        <v>119</v>
      </c>
      <c r="D27" s="9">
        <v>2</v>
      </c>
      <c r="E27" s="9" t="s">
        <v>120</v>
      </c>
      <c r="F27" s="9" t="s">
        <v>51</v>
      </c>
      <c r="G27" s="9" t="s">
        <v>52</v>
      </c>
    </row>
    <row r="28" spans="1:7" ht="15.75" customHeight="1" x14ac:dyDescent="0.2">
      <c r="A28" s="9">
        <v>27</v>
      </c>
      <c r="B28" s="9" t="s">
        <v>48</v>
      </c>
      <c r="C28" s="9" t="s">
        <v>121</v>
      </c>
      <c r="D28" s="9">
        <v>2</v>
      </c>
      <c r="E28" s="9" t="s">
        <v>123</v>
      </c>
      <c r="F28" s="9" t="s">
        <v>51</v>
      </c>
      <c r="G28" s="9" t="s">
        <v>52</v>
      </c>
    </row>
    <row r="29" spans="1:7" ht="15.75" customHeight="1" x14ac:dyDescent="0.2">
      <c r="A29" s="9">
        <v>28</v>
      </c>
      <c r="B29" s="9" t="s">
        <v>124</v>
      </c>
      <c r="C29" s="9" t="s">
        <v>125</v>
      </c>
      <c r="D29" s="9"/>
      <c r="E29" s="9" t="s">
        <v>127</v>
      </c>
      <c r="F29" s="9" t="s">
        <v>37</v>
      </c>
      <c r="G29" s="9" t="s">
        <v>38</v>
      </c>
    </row>
    <row r="30" spans="1:7" ht="15.75" customHeight="1" x14ac:dyDescent="0.2">
      <c r="A30" s="9">
        <v>29</v>
      </c>
      <c r="B30" s="9" t="s">
        <v>124</v>
      </c>
      <c r="C30" s="9" t="s">
        <v>129</v>
      </c>
      <c r="D30" s="9">
        <v>10</v>
      </c>
      <c r="E30" s="9" t="s">
        <v>127</v>
      </c>
      <c r="F30" s="9" t="s">
        <v>37</v>
      </c>
      <c r="G30" s="9" t="s">
        <v>38</v>
      </c>
    </row>
    <row r="31" spans="1:7" ht="15.75" customHeight="1" x14ac:dyDescent="0.2">
      <c r="A31" s="9">
        <v>30</v>
      </c>
      <c r="B31" s="9" t="s">
        <v>131</v>
      </c>
      <c r="C31" s="9" t="s">
        <v>132</v>
      </c>
      <c r="D31" s="9">
        <v>1</v>
      </c>
      <c r="E31" s="9" t="s">
        <v>133</v>
      </c>
      <c r="F31" s="9" t="s">
        <v>37</v>
      </c>
      <c r="G31" s="9" t="s">
        <v>135</v>
      </c>
    </row>
    <row r="32" spans="1:7" ht="15.75" customHeight="1" x14ac:dyDescent="0.2">
      <c r="A32" s="9">
        <v>31</v>
      </c>
      <c r="B32" s="9" t="s">
        <v>131</v>
      </c>
      <c r="C32" s="9" t="s">
        <v>137</v>
      </c>
      <c r="D32" s="9">
        <v>1</v>
      </c>
      <c r="E32" s="9" t="s">
        <v>133</v>
      </c>
      <c r="F32" s="9" t="s">
        <v>37</v>
      </c>
      <c r="G32" s="9" t="s">
        <v>135</v>
      </c>
    </row>
    <row r="33" spans="1:7" ht="15.75" customHeight="1" x14ac:dyDescent="0.2">
      <c r="A33" s="9">
        <v>32</v>
      </c>
      <c r="B33" s="9" t="s">
        <v>131</v>
      </c>
      <c r="C33" s="9" t="s">
        <v>121</v>
      </c>
      <c r="D33" s="9">
        <v>1</v>
      </c>
      <c r="E33" s="9" t="s">
        <v>133</v>
      </c>
      <c r="F33" s="9" t="s">
        <v>37</v>
      </c>
      <c r="G33" s="9" t="s">
        <v>135</v>
      </c>
    </row>
    <row r="34" spans="1:7" ht="15.75" customHeight="1" x14ac:dyDescent="0.2"/>
    <row r="35" spans="1:7" ht="15.75" customHeight="1" x14ac:dyDescent="0.2"/>
    <row r="36" spans="1:7" ht="15.75" customHeight="1" x14ac:dyDescent="0.2"/>
    <row r="37" spans="1:7" ht="15.75" customHeight="1" x14ac:dyDescent="0.2"/>
    <row r="38" spans="1:7" ht="15.75" customHeight="1" x14ac:dyDescent="0.2"/>
    <row r="39" spans="1:7" ht="15.75" customHeight="1" x14ac:dyDescent="0.2"/>
    <row r="40" spans="1:7" ht="15.75" customHeight="1" x14ac:dyDescent="0.2"/>
    <row r="41" spans="1:7" ht="15.75" customHeight="1" x14ac:dyDescent="0.2"/>
    <row r="42" spans="1:7" ht="15.75" customHeight="1" x14ac:dyDescent="0.2"/>
    <row r="43" spans="1:7" ht="15.75" customHeight="1" x14ac:dyDescent="0.2"/>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 footer="0"/>
  <pageSetup scale="72"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BFFBF"/>
  </sheetPr>
  <dimension ref="A1:J1000"/>
  <sheetViews>
    <sheetView workbookViewId="0">
      <selection activeCell="A7" sqref="A7"/>
    </sheetView>
  </sheetViews>
  <sheetFormatPr defaultColWidth="14.390625" defaultRowHeight="15" customHeight="1" x14ac:dyDescent="0.2"/>
  <cols>
    <col min="1" max="1" width="16.41015625" customWidth="1"/>
    <col min="2" max="2" width="15.6015625" customWidth="1"/>
    <col min="3" max="3" width="8.7421875" customWidth="1"/>
    <col min="4" max="4" width="11.703125" customWidth="1"/>
    <col min="5" max="5" width="14.2578125" customWidth="1"/>
    <col min="6" max="26" width="8.7421875" customWidth="1"/>
  </cols>
  <sheetData>
    <row r="1" spans="1:3" x14ac:dyDescent="0.2">
      <c r="B1" s="5"/>
    </row>
    <row r="2" spans="1:3" x14ac:dyDescent="0.2">
      <c r="A2" s="7" t="s">
        <v>15</v>
      </c>
      <c r="B2" s="8" t="s">
        <v>30</v>
      </c>
      <c r="C2" s="10" t="s">
        <v>33</v>
      </c>
    </row>
    <row r="3" spans="1:3" ht="15.75" x14ac:dyDescent="0.2">
      <c r="A3" s="11" t="s">
        <v>40</v>
      </c>
      <c r="B3" s="13">
        <f>VLOOKUP(B2,$A$25:$B$62,2,FALSE)</f>
        <v>18</v>
      </c>
      <c r="C3" s="11" t="s">
        <v>57</v>
      </c>
    </row>
    <row r="4" spans="1:3" ht="15.75" x14ac:dyDescent="0.2">
      <c r="A4" s="11" t="s">
        <v>59</v>
      </c>
      <c r="B4" s="14">
        <f>VLOOKUP(B2,$D$25:$E$62,2,FALSE)</f>
        <v>192</v>
      </c>
      <c r="C4" s="11" t="s">
        <v>57</v>
      </c>
    </row>
    <row r="5" spans="1:3" x14ac:dyDescent="0.2">
      <c r="B5" s="15"/>
    </row>
    <row r="6" spans="1:3" x14ac:dyDescent="0.2">
      <c r="A6" s="7" t="s">
        <v>71</v>
      </c>
      <c r="B6" s="16">
        <v>46085</v>
      </c>
      <c r="C6" s="10" t="s">
        <v>75</v>
      </c>
    </row>
    <row r="21" spans="1:10" ht="15.75" customHeight="1" x14ac:dyDescent="0.2"/>
    <row r="22" spans="1:10" ht="15.75" customHeight="1" x14ac:dyDescent="0.2"/>
    <row r="23" spans="1:10" ht="15.75" customHeight="1" x14ac:dyDescent="0.2"/>
    <row r="24" spans="1:10" ht="15.75" customHeight="1" x14ac:dyDescent="0.2"/>
    <row r="25" spans="1:10" ht="15.75" hidden="1" customHeight="1" x14ac:dyDescent="0.2">
      <c r="A25" s="17" t="s">
        <v>76</v>
      </c>
      <c r="B25" s="17" t="s">
        <v>40</v>
      </c>
      <c r="D25" s="17" t="s">
        <v>76</v>
      </c>
      <c r="E25" s="17" t="s">
        <v>59</v>
      </c>
    </row>
    <row r="26" spans="1:10" ht="15.75" hidden="1" customHeight="1" x14ac:dyDescent="0.2">
      <c r="A26" s="9" t="s">
        <v>77</v>
      </c>
      <c r="B26" s="18">
        <v>17</v>
      </c>
      <c r="D26" s="9" t="str">
        <f t="shared" ref="D26:D62" si="0">A26</f>
        <v>Abia State</v>
      </c>
      <c r="E26" s="18">
        <v>184</v>
      </c>
    </row>
    <row r="27" spans="1:10" ht="15.75" hidden="1" customHeight="1" x14ac:dyDescent="0.2">
      <c r="A27" s="9" t="s">
        <v>78</v>
      </c>
      <c r="B27" s="18">
        <v>21</v>
      </c>
      <c r="D27" s="9" t="str">
        <f t="shared" si="0"/>
        <v>Adamawa</v>
      </c>
      <c r="E27" s="18">
        <v>226</v>
      </c>
    </row>
    <row r="28" spans="1:10" ht="15.75" hidden="1" customHeight="1" x14ac:dyDescent="0.2">
      <c r="A28" s="9" t="s">
        <v>79</v>
      </c>
      <c r="B28" s="18">
        <v>31</v>
      </c>
      <c r="D28" s="9" t="str">
        <f t="shared" si="0"/>
        <v>Akwa-Ibom</v>
      </c>
      <c r="E28" s="18">
        <v>329</v>
      </c>
    </row>
    <row r="29" spans="1:10" ht="15.75" hidden="1" customHeight="1" x14ac:dyDescent="0.2">
      <c r="A29" s="9" t="s">
        <v>80</v>
      </c>
      <c r="B29" s="18">
        <v>21</v>
      </c>
      <c r="D29" s="9" t="str">
        <f t="shared" si="0"/>
        <v>Anambra</v>
      </c>
      <c r="E29" s="18">
        <v>326</v>
      </c>
      <c r="J29" s="19"/>
    </row>
    <row r="30" spans="1:10" ht="15.75" hidden="1" customHeight="1" x14ac:dyDescent="0.2">
      <c r="A30" s="9" t="s">
        <v>82</v>
      </c>
      <c r="B30" s="18">
        <v>20</v>
      </c>
      <c r="D30" s="9" t="str">
        <f t="shared" si="0"/>
        <v>Bauchi</v>
      </c>
      <c r="E30" s="18">
        <v>212</v>
      </c>
    </row>
    <row r="31" spans="1:10" ht="15.75" hidden="1" customHeight="1" x14ac:dyDescent="0.2">
      <c r="A31" s="9" t="s">
        <v>83</v>
      </c>
      <c r="B31" s="18">
        <v>8</v>
      </c>
      <c r="D31" s="9" t="str">
        <f t="shared" si="0"/>
        <v>Bayelsa</v>
      </c>
      <c r="E31" s="18">
        <v>105</v>
      </c>
    </row>
    <row r="32" spans="1:10" ht="15.75" hidden="1" customHeight="1" x14ac:dyDescent="0.2">
      <c r="A32" s="9" t="s">
        <v>84</v>
      </c>
      <c r="B32" s="18">
        <v>23</v>
      </c>
      <c r="D32" s="9" t="str">
        <f t="shared" si="0"/>
        <v>Benue</v>
      </c>
      <c r="E32" s="18">
        <v>276</v>
      </c>
    </row>
    <row r="33" spans="1:5" ht="15.75" hidden="1" customHeight="1" x14ac:dyDescent="0.2">
      <c r="A33" s="9" t="s">
        <v>85</v>
      </c>
      <c r="B33" s="18">
        <v>27</v>
      </c>
      <c r="D33" s="9" t="str">
        <f t="shared" si="0"/>
        <v>Borno</v>
      </c>
      <c r="E33" s="18">
        <v>312</v>
      </c>
    </row>
    <row r="34" spans="1:5" ht="15.75" hidden="1" customHeight="1" x14ac:dyDescent="0.2">
      <c r="A34" s="9" t="s">
        <v>86</v>
      </c>
      <c r="B34" s="18">
        <v>18</v>
      </c>
      <c r="D34" s="9" t="str">
        <f t="shared" si="0"/>
        <v>Cross-River</v>
      </c>
      <c r="E34" s="18">
        <v>193</v>
      </c>
    </row>
    <row r="35" spans="1:5" ht="15.75" hidden="1" customHeight="1" x14ac:dyDescent="0.2">
      <c r="A35" s="9" t="s">
        <v>87</v>
      </c>
      <c r="B35" s="18">
        <v>25</v>
      </c>
      <c r="D35" s="9" t="str">
        <f t="shared" si="0"/>
        <v>Delta</v>
      </c>
      <c r="E35" s="18">
        <v>271</v>
      </c>
    </row>
    <row r="36" spans="1:5" ht="15.75" hidden="1" customHeight="1" x14ac:dyDescent="0.2">
      <c r="A36" s="9" t="s">
        <v>89</v>
      </c>
      <c r="B36" s="18">
        <v>13</v>
      </c>
      <c r="D36" s="9" t="str">
        <f t="shared" si="0"/>
        <v>Ebonyi</v>
      </c>
      <c r="E36" s="18">
        <v>171</v>
      </c>
    </row>
    <row r="37" spans="1:5" ht="15.75" hidden="1" customHeight="1" x14ac:dyDescent="0.2">
      <c r="A37" s="9" t="s">
        <v>30</v>
      </c>
      <c r="B37" s="18">
        <v>18</v>
      </c>
      <c r="D37" s="9" t="str">
        <f t="shared" si="0"/>
        <v>Edo</v>
      </c>
      <c r="E37" s="18">
        <v>192</v>
      </c>
    </row>
    <row r="38" spans="1:5" ht="15.75" hidden="1" customHeight="1" x14ac:dyDescent="0.2">
      <c r="A38" s="9" t="s">
        <v>91</v>
      </c>
      <c r="B38" s="18">
        <v>16</v>
      </c>
      <c r="D38" s="9" t="str">
        <f t="shared" si="0"/>
        <v>Ekiti</v>
      </c>
      <c r="E38" s="18">
        <v>177</v>
      </c>
    </row>
    <row r="39" spans="1:5" ht="15.75" hidden="1" customHeight="1" x14ac:dyDescent="0.2">
      <c r="A39" s="9" t="s">
        <v>93</v>
      </c>
      <c r="B39" s="18">
        <v>17</v>
      </c>
      <c r="D39" s="9" t="str">
        <f t="shared" si="0"/>
        <v>Enugu</v>
      </c>
      <c r="E39" s="18">
        <v>261</v>
      </c>
    </row>
    <row r="40" spans="1:5" ht="15.75" hidden="1" customHeight="1" x14ac:dyDescent="0.2">
      <c r="A40" s="9" t="s">
        <v>94</v>
      </c>
      <c r="B40" s="18">
        <v>11</v>
      </c>
      <c r="D40" s="9" t="str">
        <f t="shared" si="0"/>
        <v>Gombe</v>
      </c>
      <c r="E40" s="18">
        <v>114</v>
      </c>
    </row>
    <row r="41" spans="1:5" ht="15.75" hidden="1" customHeight="1" x14ac:dyDescent="0.2">
      <c r="A41" s="9" t="s">
        <v>95</v>
      </c>
      <c r="B41" s="18">
        <v>27</v>
      </c>
      <c r="D41" s="9" t="str">
        <f t="shared" si="0"/>
        <v>Imo</v>
      </c>
      <c r="E41" s="18">
        <v>305</v>
      </c>
    </row>
    <row r="42" spans="1:5" ht="15.75" hidden="1" customHeight="1" x14ac:dyDescent="0.2">
      <c r="A42" s="9" t="s">
        <v>98</v>
      </c>
      <c r="B42" s="18">
        <v>27</v>
      </c>
      <c r="D42" s="9" t="str">
        <f t="shared" si="0"/>
        <v>Jigawa</v>
      </c>
      <c r="E42" s="18">
        <v>288</v>
      </c>
    </row>
    <row r="43" spans="1:5" ht="15.75" hidden="1" customHeight="1" x14ac:dyDescent="0.2">
      <c r="A43" s="9" t="s">
        <v>99</v>
      </c>
      <c r="B43" s="18">
        <v>23</v>
      </c>
      <c r="D43" s="9" t="str">
        <f t="shared" si="0"/>
        <v>Kaduna</v>
      </c>
      <c r="E43" s="18">
        <v>255</v>
      </c>
    </row>
    <row r="44" spans="1:5" ht="15.75" hidden="1" customHeight="1" x14ac:dyDescent="0.2">
      <c r="A44" s="9" t="s">
        <v>100</v>
      </c>
      <c r="B44" s="18">
        <v>44</v>
      </c>
      <c r="D44" s="9" t="str">
        <f t="shared" si="0"/>
        <v>Kano</v>
      </c>
      <c r="E44" s="18">
        <v>484</v>
      </c>
    </row>
    <row r="45" spans="1:5" ht="15.75" hidden="1" customHeight="1" x14ac:dyDescent="0.2">
      <c r="A45" s="9" t="s">
        <v>102</v>
      </c>
      <c r="B45" s="18">
        <v>34</v>
      </c>
      <c r="D45" s="9" t="str">
        <f t="shared" si="0"/>
        <v>Katsina</v>
      </c>
      <c r="E45" s="18">
        <v>360</v>
      </c>
    </row>
    <row r="46" spans="1:5" ht="15.75" hidden="1" customHeight="1" x14ac:dyDescent="0.2">
      <c r="A46" s="9" t="s">
        <v>103</v>
      </c>
      <c r="B46" s="18">
        <v>21</v>
      </c>
      <c r="D46" s="9" t="str">
        <f t="shared" si="0"/>
        <v>Kebbi</v>
      </c>
      <c r="E46" s="18">
        <v>225</v>
      </c>
    </row>
    <row r="47" spans="1:5" ht="15.75" hidden="1" customHeight="1" x14ac:dyDescent="0.2">
      <c r="A47" s="9" t="s">
        <v>104</v>
      </c>
      <c r="B47" s="18">
        <v>21</v>
      </c>
      <c r="D47" s="9" t="str">
        <f t="shared" si="0"/>
        <v>Kogi</v>
      </c>
      <c r="E47" s="18">
        <v>239</v>
      </c>
    </row>
    <row r="48" spans="1:5" ht="15.75" hidden="1" customHeight="1" x14ac:dyDescent="0.2">
      <c r="A48" s="9" t="s">
        <v>105</v>
      </c>
      <c r="B48" s="18">
        <v>16</v>
      </c>
      <c r="D48" s="9" t="str">
        <f t="shared" si="0"/>
        <v>Kwara</v>
      </c>
      <c r="E48" s="18">
        <v>193</v>
      </c>
    </row>
    <row r="49" spans="1:5" ht="15.75" hidden="1" customHeight="1" x14ac:dyDescent="0.2">
      <c r="A49" s="9" t="s">
        <v>106</v>
      </c>
      <c r="B49" s="18">
        <v>20</v>
      </c>
      <c r="D49" s="9" t="str">
        <f t="shared" si="0"/>
        <v>Lagos</v>
      </c>
      <c r="E49" s="18">
        <v>245</v>
      </c>
    </row>
    <row r="50" spans="1:5" ht="15.75" hidden="1" customHeight="1" x14ac:dyDescent="0.2">
      <c r="A50" s="9" t="s">
        <v>107</v>
      </c>
      <c r="B50" s="18">
        <v>13</v>
      </c>
      <c r="D50" s="9" t="str">
        <f t="shared" si="0"/>
        <v>Nasarawa</v>
      </c>
      <c r="E50" s="18">
        <v>147</v>
      </c>
    </row>
    <row r="51" spans="1:5" ht="15.75" hidden="1" customHeight="1" x14ac:dyDescent="0.2">
      <c r="A51" s="9" t="s">
        <v>108</v>
      </c>
      <c r="B51" s="18">
        <v>25</v>
      </c>
      <c r="D51" s="9" t="str">
        <f t="shared" si="0"/>
        <v>Niger</v>
      </c>
      <c r="E51" s="18">
        <v>274</v>
      </c>
    </row>
    <row r="52" spans="1:5" ht="15.75" hidden="1" customHeight="1" x14ac:dyDescent="0.2">
      <c r="A52" s="9" t="s">
        <v>109</v>
      </c>
      <c r="B52" s="18">
        <v>20</v>
      </c>
      <c r="D52" s="9" t="str">
        <f t="shared" si="0"/>
        <v>Ogun</v>
      </c>
      <c r="E52" s="18">
        <v>236</v>
      </c>
    </row>
    <row r="53" spans="1:5" ht="15.75" hidden="1" customHeight="1" x14ac:dyDescent="0.2">
      <c r="A53" s="9" t="s">
        <v>111</v>
      </c>
      <c r="B53" s="18">
        <v>18</v>
      </c>
      <c r="D53" s="9" t="str">
        <f t="shared" si="0"/>
        <v>Ondo</v>
      </c>
      <c r="E53" s="18">
        <v>203</v>
      </c>
    </row>
    <row r="54" spans="1:5" ht="15.75" hidden="1" customHeight="1" x14ac:dyDescent="0.2">
      <c r="A54" s="9" t="s">
        <v>113</v>
      </c>
      <c r="B54" s="18">
        <v>30</v>
      </c>
      <c r="D54" s="9" t="str">
        <f t="shared" si="0"/>
        <v>Osun</v>
      </c>
      <c r="E54" s="18">
        <v>330</v>
      </c>
    </row>
    <row r="55" spans="1:5" ht="15.75" hidden="1" customHeight="1" x14ac:dyDescent="0.2">
      <c r="A55" s="9" t="s">
        <v>116</v>
      </c>
      <c r="B55" s="18">
        <v>33</v>
      </c>
      <c r="D55" s="9" t="str">
        <f t="shared" si="0"/>
        <v>Oyo</v>
      </c>
      <c r="E55" s="18">
        <v>351</v>
      </c>
    </row>
    <row r="56" spans="1:5" ht="15.75" hidden="1" customHeight="1" x14ac:dyDescent="0.2">
      <c r="A56" s="9" t="s">
        <v>122</v>
      </c>
      <c r="B56" s="18">
        <v>17</v>
      </c>
      <c r="D56" s="9" t="str">
        <f t="shared" si="0"/>
        <v>Plateau</v>
      </c>
      <c r="E56" s="18">
        <v>207</v>
      </c>
    </row>
    <row r="57" spans="1:5" ht="15.75" hidden="1" customHeight="1" x14ac:dyDescent="0.2">
      <c r="A57" s="9" t="s">
        <v>126</v>
      </c>
      <c r="B57" s="18">
        <v>23</v>
      </c>
      <c r="D57" s="9" t="str">
        <f t="shared" si="0"/>
        <v>Rivers</v>
      </c>
      <c r="E57" s="18">
        <v>319</v>
      </c>
    </row>
    <row r="58" spans="1:5" ht="15.75" hidden="1" customHeight="1" x14ac:dyDescent="0.2">
      <c r="A58" s="9" t="s">
        <v>128</v>
      </c>
      <c r="B58" s="18">
        <v>23</v>
      </c>
      <c r="D58" s="9" t="str">
        <f t="shared" si="0"/>
        <v>Sokoto</v>
      </c>
      <c r="E58" s="18">
        <v>244</v>
      </c>
    </row>
    <row r="59" spans="1:5" ht="15.75" hidden="1" customHeight="1" x14ac:dyDescent="0.2">
      <c r="A59" s="9" t="s">
        <v>130</v>
      </c>
      <c r="B59" s="18">
        <v>16</v>
      </c>
      <c r="D59" s="9" t="str">
        <f t="shared" si="0"/>
        <v>Taraba</v>
      </c>
      <c r="E59" s="18">
        <v>168</v>
      </c>
    </row>
    <row r="60" spans="1:5" ht="15.75" hidden="1" customHeight="1" x14ac:dyDescent="0.2">
      <c r="A60" s="9" t="s">
        <v>134</v>
      </c>
      <c r="B60" s="18">
        <v>17</v>
      </c>
      <c r="D60" s="9" t="str">
        <f t="shared" si="0"/>
        <v>Yobe</v>
      </c>
      <c r="E60" s="18">
        <v>178</v>
      </c>
    </row>
    <row r="61" spans="1:5" ht="15.75" hidden="1" customHeight="1" x14ac:dyDescent="0.2">
      <c r="A61" s="9" t="s">
        <v>136</v>
      </c>
      <c r="B61" s="18">
        <v>14</v>
      </c>
      <c r="D61" s="9" t="str">
        <f t="shared" si="0"/>
        <v>Zamfara</v>
      </c>
      <c r="E61" s="18">
        <v>147</v>
      </c>
    </row>
    <row r="62" spans="1:5" ht="15.75" hidden="1" customHeight="1" x14ac:dyDescent="0.2">
      <c r="A62" s="9" t="s">
        <v>138</v>
      </c>
      <c r="B62" s="18">
        <v>6</v>
      </c>
      <c r="D62" s="9" t="str">
        <f t="shared" si="0"/>
        <v>Abuja/FCT</v>
      </c>
      <c r="E62" s="18">
        <v>62</v>
      </c>
    </row>
    <row r="63" spans="1:5" ht="15.75" hidden="1" customHeight="1" x14ac:dyDescent="0.2">
      <c r="E63" s="20"/>
    </row>
    <row r="64" spans="1:5"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dataValidations count="2">
    <dataValidation type="list" allowBlank="1" showInputMessage="1" showErrorMessage="1" prompt="FYI - Select the name of your state using the dropdown" sqref="B2" xr:uid="{00000000-0002-0000-0300-000000000000}">
      <formula1>$A$26:$A$62</formula1>
    </dataValidation>
    <dataValidation type="date" allowBlank="1" showInputMessage="1" showErrorMessage="1" prompt="Completion date - Enter completion data in format (dd/mm/yyyy)" sqref="B6" xr:uid="{00000000-0002-0000-0300-000001000000}">
      <formula1>46023</formula1>
      <formula2>47453</formula2>
    </dataValidation>
  </dataValidation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BFFBF"/>
    <pageSetUpPr fitToPage="1"/>
  </sheetPr>
  <dimension ref="A2:Z1000"/>
  <sheetViews>
    <sheetView topLeftCell="C19" workbookViewId="0">
      <selection activeCell="C19" sqref="A1:XFD1048576"/>
    </sheetView>
  </sheetViews>
  <sheetFormatPr defaultColWidth="14.390625" defaultRowHeight="15" customHeight="1" x14ac:dyDescent="0.2"/>
  <cols>
    <col min="1" max="1" width="8.7421875" customWidth="1"/>
    <col min="2" max="2" width="27.0390625" customWidth="1"/>
    <col min="3" max="3" width="47.21484375" customWidth="1"/>
    <col min="4" max="4" width="13.5859375" customWidth="1"/>
    <col min="5" max="5" width="31.4765625" customWidth="1"/>
    <col min="6" max="6" width="8.203125" customWidth="1"/>
    <col min="7" max="7" width="9.01171875" customWidth="1"/>
    <col min="8" max="8" width="9.953125" customWidth="1"/>
    <col min="9" max="9" width="12.23828125" customWidth="1"/>
    <col min="10" max="10" width="15.33203125" customWidth="1"/>
    <col min="11" max="11" width="14.125" customWidth="1"/>
    <col min="12" max="12" width="12.5078125" customWidth="1"/>
    <col min="13" max="13" width="12.23828125" customWidth="1"/>
    <col min="14" max="14" width="13.046875" customWidth="1"/>
    <col min="15" max="26" width="8.7421875" customWidth="1"/>
  </cols>
  <sheetData>
    <row r="2" spans="1:14" x14ac:dyDescent="0.2">
      <c r="B2" s="22" t="str">
        <f>State_Name_Date!B2</f>
        <v>Edo</v>
      </c>
      <c r="C2" s="11" t="s">
        <v>142</v>
      </c>
    </row>
    <row r="3" spans="1:14" x14ac:dyDescent="0.2">
      <c r="B3" s="22" t="s">
        <v>143</v>
      </c>
      <c r="C3" s="24">
        <f>State_Name_Date!B6</f>
        <v>46085</v>
      </c>
      <c r="M3" s="25"/>
      <c r="N3" s="25"/>
    </row>
    <row r="4" spans="1:14" ht="105" customHeight="1" x14ac:dyDescent="0.2">
      <c r="A4" s="4" t="s">
        <v>1</v>
      </c>
      <c r="B4" s="26" t="s">
        <v>26</v>
      </c>
      <c r="C4" s="27" t="s">
        <v>27</v>
      </c>
      <c r="D4" s="29" t="s">
        <v>152</v>
      </c>
      <c r="E4" s="29" t="s">
        <v>155</v>
      </c>
      <c r="F4" s="4" t="s">
        <v>31</v>
      </c>
      <c r="G4" s="28" t="s">
        <v>156</v>
      </c>
      <c r="H4" s="28" t="s">
        <v>151</v>
      </c>
      <c r="I4" s="28" t="s">
        <v>157</v>
      </c>
      <c r="J4" s="28" t="s">
        <v>154</v>
      </c>
      <c r="K4" s="3" t="s">
        <v>158</v>
      </c>
      <c r="L4" s="3" t="s">
        <v>159</v>
      </c>
      <c r="M4" s="3" t="s">
        <v>161</v>
      </c>
      <c r="N4" s="3" t="s">
        <v>160</v>
      </c>
    </row>
    <row r="5" spans="1:14" x14ac:dyDescent="0.2">
      <c r="A5" s="9">
        <f>'HRH Requirements Master'!A2</f>
        <v>1</v>
      </c>
      <c r="B5" s="30" t="str">
        <f>'HRH Requirements Master'!B2</f>
        <v>BeMONC (PHC)</v>
      </c>
      <c r="C5" s="12" t="str">
        <f>'HRH Requirements Master'!C2</f>
        <v>Nurse/Midwife</v>
      </c>
      <c r="D5" s="9">
        <f>'HRH Requirements Master'!D2</f>
        <v>4</v>
      </c>
      <c r="E5" s="9" t="str">
        <f>'HRH Requirements Master'!E2</f>
        <v>2 per shift recommended</v>
      </c>
      <c r="F5" s="9" t="str">
        <f>'HRH Requirements Master'!F2</f>
        <v>Per ward</v>
      </c>
      <c r="G5" s="9">
        <f>State_Name_Date!$B$4</f>
        <v>192</v>
      </c>
      <c r="H5" s="33">
        <f t="shared" ref="H5:H36" si="0">D5*G5</f>
        <v>768</v>
      </c>
      <c r="I5" s="34">
        <v>396</v>
      </c>
      <c r="J5" s="31">
        <f t="shared" ref="J5:J36" si="1">I5-H5</f>
        <v>-372</v>
      </c>
      <c r="K5" s="35">
        <v>0.2</v>
      </c>
      <c r="L5" s="35">
        <v>0.4</v>
      </c>
      <c r="M5" s="35">
        <v>0.4</v>
      </c>
      <c r="N5" s="31">
        <f t="shared" ref="N5:N36" si="2">J5-(K5*J5)-(L5*J5)-(M5*J5)</f>
        <v>0</v>
      </c>
    </row>
    <row r="6" spans="1:14" x14ac:dyDescent="0.2">
      <c r="A6" s="9">
        <f>'HRH Requirements Master'!A3</f>
        <v>2</v>
      </c>
      <c r="B6" s="30" t="str">
        <f>'HRH Requirements Master'!B3</f>
        <v>BeMONC (PHC)</v>
      </c>
      <c r="C6" s="12" t="str">
        <f>'HRH Requirements Master'!C3</f>
        <v>Community Health Officers (CHO)</v>
      </c>
      <c r="D6" s="9">
        <v>1</v>
      </c>
      <c r="E6" s="9" t="str">
        <f>'HRH Requirements Master'!E3</f>
        <v>Head of facility support</v>
      </c>
      <c r="F6" s="9" t="str">
        <f>'HRH Requirements Master'!F3</f>
        <v>Per ward</v>
      </c>
      <c r="G6" s="9">
        <f>State_Name_Date!$B$4</f>
        <v>192</v>
      </c>
      <c r="H6" s="33">
        <f t="shared" si="0"/>
        <v>192</v>
      </c>
      <c r="I6" s="34">
        <v>157</v>
      </c>
      <c r="J6" s="31">
        <f t="shared" si="1"/>
        <v>-35</v>
      </c>
      <c r="K6" s="35">
        <v>0.2</v>
      </c>
      <c r="L6" s="35">
        <v>0.4</v>
      </c>
      <c r="M6" s="35">
        <v>0.4</v>
      </c>
      <c r="N6" s="31">
        <f t="shared" si="2"/>
        <v>0</v>
      </c>
    </row>
    <row r="7" spans="1:14" x14ac:dyDescent="0.2">
      <c r="A7" s="9">
        <f>'HRH Requirements Master'!A4</f>
        <v>3</v>
      </c>
      <c r="B7" s="30" t="str">
        <f>'HRH Requirements Master'!B4</f>
        <v>BeMONC (PHC)</v>
      </c>
      <c r="C7" s="12" t="str">
        <f>'HRH Requirements Master'!C4</f>
        <v>Community Health Extension Workers (CHEW)</v>
      </c>
      <c r="D7" s="9">
        <v>3</v>
      </c>
      <c r="E7" s="9" t="str">
        <f>'HRH Requirements Master'!E4</f>
        <v>Shift coverage</v>
      </c>
      <c r="F7" s="9" t="str">
        <f>'HRH Requirements Master'!F4</f>
        <v>Per ward</v>
      </c>
      <c r="G7" s="9">
        <f>State_Name_Date!$B$4</f>
        <v>192</v>
      </c>
      <c r="H7" s="33">
        <f t="shared" si="0"/>
        <v>576</v>
      </c>
      <c r="I7" s="34">
        <v>529</v>
      </c>
      <c r="J7" s="31">
        <f t="shared" si="1"/>
        <v>-47</v>
      </c>
      <c r="K7" s="35"/>
      <c r="L7" s="35"/>
      <c r="M7" s="35"/>
      <c r="N7" s="31">
        <f t="shared" si="2"/>
        <v>-47</v>
      </c>
    </row>
    <row r="8" spans="1:14" ht="19.5" customHeight="1" x14ac:dyDescent="0.2">
      <c r="A8" s="9">
        <f>'HRH Requirements Master'!A5</f>
        <v>4</v>
      </c>
      <c r="B8" s="30" t="str">
        <f>'HRH Requirements Master'!B5</f>
        <v>BeMONC (PHC)</v>
      </c>
      <c r="C8" s="12" t="str">
        <f>'HRH Requirements Master'!C5</f>
        <v>Junior Community Health Extension Workers (JCHEW)</v>
      </c>
      <c r="D8" s="9"/>
      <c r="E8" s="9" t="str">
        <f>'HRH Requirements Master'!E5</f>
        <v>Support staff</v>
      </c>
      <c r="F8" s="9" t="str">
        <f>'HRH Requirements Master'!F5</f>
        <v>Per ward</v>
      </c>
      <c r="G8" s="9">
        <f>State_Name_Date!$B$4</f>
        <v>192</v>
      </c>
      <c r="H8" s="33">
        <f t="shared" si="0"/>
        <v>0</v>
      </c>
      <c r="I8" s="34">
        <v>227</v>
      </c>
      <c r="J8" s="31">
        <f t="shared" si="1"/>
        <v>227</v>
      </c>
      <c r="K8" s="35">
        <v>0.2</v>
      </c>
      <c r="L8" s="35">
        <v>0.4</v>
      </c>
      <c r="M8" s="35">
        <v>0.4</v>
      </c>
      <c r="N8" s="31">
        <f t="shared" si="2"/>
        <v>0</v>
      </c>
    </row>
    <row r="9" spans="1:14" x14ac:dyDescent="0.2">
      <c r="A9" s="9">
        <f>'HRH Requirements Master'!A6</f>
        <v>5</v>
      </c>
      <c r="B9" s="30" t="str">
        <f>'HRH Requirements Master'!B6</f>
        <v>BeMONC (PHC)</v>
      </c>
      <c r="C9" s="12" t="str">
        <f>'HRH Requirements Master'!C6</f>
        <v>Health Attendant/Assistant</v>
      </c>
      <c r="D9" s="9">
        <f>'HRH Requirements Master'!D6</f>
        <v>2</v>
      </c>
      <c r="E9" s="9" t="str">
        <f>'HRH Requirements Master'!E6</f>
        <v>Support staff</v>
      </c>
      <c r="F9" s="9" t="str">
        <f>'HRH Requirements Master'!F6</f>
        <v>Per ward</v>
      </c>
      <c r="G9" s="9">
        <f>State_Name_Date!$B$4</f>
        <v>192</v>
      </c>
      <c r="H9" s="33">
        <f t="shared" si="0"/>
        <v>384</v>
      </c>
      <c r="I9" s="34">
        <v>475</v>
      </c>
      <c r="J9" s="31">
        <f t="shared" si="1"/>
        <v>91</v>
      </c>
      <c r="K9" s="35"/>
      <c r="L9" s="35"/>
      <c r="M9" s="35"/>
      <c r="N9" s="31">
        <f t="shared" si="2"/>
        <v>91</v>
      </c>
    </row>
    <row r="10" spans="1:14" x14ac:dyDescent="0.2">
      <c r="A10" s="9">
        <f>'HRH Requirements Master'!A7</f>
        <v>6</v>
      </c>
      <c r="B10" s="30" t="str">
        <f>'HRH Requirements Master'!B7</f>
        <v>BeMONC (PHC)</v>
      </c>
      <c r="C10" s="12" t="str">
        <f>'HRH Requirements Master'!C7</f>
        <v>Security Personnel</v>
      </c>
      <c r="D10" s="9">
        <v>2</v>
      </c>
      <c r="E10" s="9" t="str">
        <f>'HRH Requirements Master'!E7</f>
        <v>Support staff</v>
      </c>
      <c r="F10" s="9" t="str">
        <f>'HRH Requirements Master'!F7</f>
        <v>Per ward</v>
      </c>
      <c r="G10" s="9">
        <f>State_Name_Date!$B$4</f>
        <v>192</v>
      </c>
      <c r="H10" s="33">
        <f t="shared" si="0"/>
        <v>384</v>
      </c>
      <c r="I10" s="34">
        <v>162</v>
      </c>
      <c r="J10" s="31">
        <f t="shared" si="1"/>
        <v>-222</v>
      </c>
      <c r="K10" s="35">
        <v>0.2</v>
      </c>
      <c r="L10" s="35">
        <v>0.4</v>
      </c>
      <c r="M10" s="35">
        <v>0.4</v>
      </c>
      <c r="N10" s="31">
        <f t="shared" si="2"/>
        <v>0</v>
      </c>
    </row>
    <row r="11" spans="1:14" ht="27.75" x14ac:dyDescent="0.2">
      <c r="A11" s="9">
        <f>'HRH Requirements Master'!A8</f>
        <v>7</v>
      </c>
      <c r="B11" s="30" t="str">
        <f>'HRH Requirements Master'!B8</f>
        <v>CeMONC (General Hospital)</v>
      </c>
      <c r="C11" s="12" t="str">
        <f>'HRH Requirements Master'!C8</f>
        <v>Obstetrician/Gynecologist or Obstetric Surgery Skilled Medical Officer</v>
      </c>
      <c r="D11" s="9">
        <f>'HRH Requirements Master'!D8</f>
        <v>1</v>
      </c>
      <c r="E11" s="9" t="str">
        <f>'HRH Requirements Master'!E8</f>
        <v>1 per 800–1,000 deliveries/year</v>
      </c>
      <c r="F11" s="9" t="str">
        <f>'HRH Requirements Master'!F8</f>
        <v>Per LGA</v>
      </c>
      <c r="G11" s="9">
        <f>State_Name_Date!$B$3</f>
        <v>18</v>
      </c>
      <c r="H11" s="33">
        <f t="shared" si="0"/>
        <v>18</v>
      </c>
      <c r="I11" s="34">
        <v>11</v>
      </c>
      <c r="J11" s="31">
        <f t="shared" si="1"/>
        <v>-7</v>
      </c>
      <c r="K11" s="35">
        <v>0.2</v>
      </c>
      <c r="L11" s="35">
        <v>0.2</v>
      </c>
      <c r="M11" s="35">
        <v>0.6</v>
      </c>
      <c r="N11" s="31">
        <f t="shared" si="2"/>
        <v>0</v>
      </c>
    </row>
    <row r="12" spans="1:14" x14ac:dyDescent="0.2">
      <c r="A12" s="9">
        <f>'HRH Requirements Master'!A9</f>
        <v>8</v>
      </c>
      <c r="B12" s="30" t="str">
        <f>'HRH Requirements Master'!B9</f>
        <v>CeMONC (General Hospital)</v>
      </c>
      <c r="C12" s="12" t="str">
        <f>'HRH Requirements Master'!C9</f>
        <v>Anaesthesiologist / Nurse Anaesthetist</v>
      </c>
      <c r="D12" s="9">
        <f>'HRH Requirements Master'!D9</f>
        <v>1</v>
      </c>
      <c r="E12" s="9" t="str">
        <f>'HRH Requirements Master'!E9</f>
        <v>1 per 1,000 deliveries/year</v>
      </c>
      <c r="F12" s="9" t="str">
        <f>'HRH Requirements Master'!F9</f>
        <v>Per LGA</v>
      </c>
      <c r="G12" s="9">
        <f>State_Name_Date!$B$3</f>
        <v>18</v>
      </c>
      <c r="H12" s="33">
        <f t="shared" si="0"/>
        <v>18</v>
      </c>
      <c r="I12" s="34">
        <v>8</v>
      </c>
      <c r="J12" s="31">
        <f t="shared" si="1"/>
        <v>-10</v>
      </c>
      <c r="K12" s="35">
        <v>0.2</v>
      </c>
      <c r="L12" s="35">
        <v>0.2</v>
      </c>
      <c r="M12" s="35">
        <v>0.6</v>
      </c>
      <c r="N12" s="31">
        <f t="shared" si="2"/>
        <v>0</v>
      </c>
    </row>
    <row r="13" spans="1:14" x14ac:dyDescent="0.2">
      <c r="A13" s="9">
        <f>'HRH Requirements Master'!A10</f>
        <v>9</v>
      </c>
      <c r="B13" s="30" t="str">
        <f>'HRH Requirements Master'!B10</f>
        <v>CeMONC (General Hospital)</v>
      </c>
      <c r="C13" s="12" t="str">
        <f>'HRH Requirements Master'!C10</f>
        <v>Theatre nurses</v>
      </c>
      <c r="D13" s="9">
        <f>'HRH Requirements Master'!D10</f>
        <v>4</v>
      </c>
      <c r="E13" s="9" t="str">
        <f>'HRH Requirements Master'!E10</f>
        <v>2 per shift recommended</v>
      </c>
      <c r="F13" s="9" t="str">
        <f>'HRH Requirements Master'!F10</f>
        <v>Per LGA</v>
      </c>
      <c r="G13" s="9">
        <f>State_Name_Date!$B$3</f>
        <v>18</v>
      </c>
      <c r="H13" s="33">
        <f t="shared" si="0"/>
        <v>72</v>
      </c>
      <c r="I13" s="34">
        <v>13</v>
      </c>
      <c r="J13" s="31">
        <f t="shared" si="1"/>
        <v>-59</v>
      </c>
      <c r="K13" s="35">
        <v>0.2</v>
      </c>
      <c r="L13" s="35">
        <v>0.2</v>
      </c>
      <c r="M13" s="35">
        <v>0.6</v>
      </c>
      <c r="N13" s="31">
        <f t="shared" si="2"/>
        <v>0</v>
      </c>
    </row>
    <row r="14" spans="1:14" x14ac:dyDescent="0.2">
      <c r="A14" s="9">
        <f>'HRH Requirements Master'!A11</f>
        <v>10</v>
      </c>
      <c r="B14" s="30" t="str">
        <f>'HRH Requirements Master'!B11</f>
        <v>CeMONC (General Hospital)</v>
      </c>
      <c r="C14" s="12" t="str">
        <f>'HRH Requirements Master'!C11</f>
        <v>Theatre assistants</v>
      </c>
      <c r="D14" s="9">
        <f>'HRH Requirements Master'!D11</f>
        <v>2</v>
      </c>
      <c r="E14" s="9" t="str">
        <f>'HRH Requirements Master'!E11</f>
        <v>1 per shift recommended</v>
      </c>
      <c r="F14" s="9" t="str">
        <f>'HRH Requirements Master'!F11</f>
        <v>Per LGA</v>
      </c>
      <c r="G14" s="9">
        <f>State_Name_Date!$B$3</f>
        <v>18</v>
      </c>
      <c r="H14" s="33">
        <f t="shared" si="0"/>
        <v>36</v>
      </c>
      <c r="I14" s="34">
        <v>15</v>
      </c>
      <c r="J14" s="31">
        <f t="shared" si="1"/>
        <v>-21</v>
      </c>
      <c r="K14" s="35">
        <v>0.2</v>
      </c>
      <c r="L14" s="35">
        <v>0.2</v>
      </c>
      <c r="M14" s="35">
        <v>0.6</v>
      </c>
      <c r="N14" s="31">
        <f t="shared" si="2"/>
        <v>0</v>
      </c>
    </row>
    <row r="15" spans="1:14" x14ac:dyDescent="0.2">
      <c r="A15" s="9">
        <f>'HRH Requirements Master'!A12</f>
        <v>11</v>
      </c>
      <c r="B15" s="30" t="str">
        <f>'HRH Requirements Master'!B12</f>
        <v>CeMONC (General Hospital)</v>
      </c>
      <c r="C15" s="12" t="str">
        <f>'HRH Requirements Master'!C12</f>
        <v>Medical Officers</v>
      </c>
      <c r="D15" s="9">
        <f>'HRH Requirements Master'!D12</f>
        <v>6</v>
      </c>
      <c r="E15" s="9" t="str">
        <f>'HRH Requirements Master'!E12</f>
        <v>Based on 1,000 deliveries/year</v>
      </c>
      <c r="F15" s="9" t="str">
        <f>'HRH Requirements Master'!F12</f>
        <v>Per LGA</v>
      </c>
      <c r="G15" s="9">
        <f>State_Name_Date!$B$3</f>
        <v>18</v>
      </c>
      <c r="H15" s="33">
        <f t="shared" si="0"/>
        <v>108</v>
      </c>
      <c r="I15" s="34">
        <v>186</v>
      </c>
      <c r="J15" s="31">
        <f t="shared" si="1"/>
        <v>78</v>
      </c>
      <c r="K15" s="35">
        <v>0.3</v>
      </c>
      <c r="L15" s="35">
        <v>0.3</v>
      </c>
      <c r="M15" s="35">
        <v>0.4</v>
      </c>
      <c r="N15" s="31">
        <f t="shared" si="2"/>
        <v>0</v>
      </c>
    </row>
    <row r="16" spans="1:14" x14ac:dyDescent="0.2">
      <c r="A16" s="9">
        <f>'HRH Requirements Master'!A13</f>
        <v>12</v>
      </c>
      <c r="B16" s="30" t="str">
        <f>'HRH Requirements Master'!B13</f>
        <v>CeMONC (General Hospital)</v>
      </c>
      <c r="C16" s="12" t="str">
        <f>'HRH Requirements Master'!C13</f>
        <v>Midwives</v>
      </c>
      <c r="D16" s="9">
        <f>'HRH Requirements Master'!D13</f>
        <v>10</v>
      </c>
      <c r="E16" s="9" t="str">
        <f>'HRH Requirements Master'!E13</f>
        <v>1 per 175–200 deliveries/year for labour ward, ANC, PNC, theatre, NICU support</v>
      </c>
      <c r="F16" s="9" t="str">
        <f>'HRH Requirements Master'!F13</f>
        <v>Per LGA</v>
      </c>
      <c r="G16" s="9">
        <f>State_Name_Date!$B$3</f>
        <v>18</v>
      </c>
      <c r="H16" s="33">
        <f t="shared" si="0"/>
        <v>180</v>
      </c>
      <c r="I16" s="34">
        <v>450</v>
      </c>
      <c r="J16" s="31">
        <f t="shared" si="1"/>
        <v>270</v>
      </c>
      <c r="K16" s="35">
        <v>0.25</v>
      </c>
      <c r="L16" s="35">
        <v>0.35</v>
      </c>
      <c r="M16" s="35">
        <v>0.4</v>
      </c>
      <c r="N16" s="31">
        <f t="shared" si="2"/>
        <v>0</v>
      </c>
    </row>
    <row r="17" spans="1:14" x14ac:dyDescent="0.2">
      <c r="A17" s="9">
        <f>'HRH Requirements Master'!A14</f>
        <v>13</v>
      </c>
      <c r="B17" s="30" t="str">
        <f>'HRH Requirements Master'!B14</f>
        <v>CeMONC (General Hospital)</v>
      </c>
      <c r="C17" s="12" t="str">
        <f>'HRH Requirements Master'!C14</f>
        <v>Staff Nurses</v>
      </c>
      <c r="D17" s="9">
        <f>'HRH Requirements Master'!D14</f>
        <v>10</v>
      </c>
      <c r="E17" s="9" t="str">
        <f>'HRH Requirements Master'!E14</f>
        <v>1 per 6 in-patients (day); 1 per 10 in-patients (night)</v>
      </c>
      <c r="F17" s="9" t="str">
        <f>'HRH Requirements Master'!F14</f>
        <v>Per LGA</v>
      </c>
      <c r="G17" s="9">
        <f>State_Name_Date!$B$3</f>
        <v>18</v>
      </c>
      <c r="H17" s="33">
        <f t="shared" si="0"/>
        <v>180</v>
      </c>
      <c r="I17" s="34">
        <v>647</v>
      </c>
      <c r="J17" s="31">
        <f t="shared" si="1"/>
        <v>467</v>
      </c>
      <c r="K17" s="35">
        <v>0.3</v>
      </c>
      <c r="L17" s="35">
        <v>0.3</v>
      </c>
      <c r="M17" s="35">
        <v>0.4</v>
      </c>
      <c r="N17" s="31">
        <f t="shared" si="2"/>
        <v>0</v>
      </c>
    </row>
    <row r="18" spans="1:14" x14ac:dyDescent="0.2">
      <c r="A18" s="9">
        <f>'HRH Requirements Master'!A15</f>
        <v>14</v>
      </c>
      <c r="B18" s="30" t="str">
        <f>'HRH Requirements Master'!B15</f>
        <v>CeMONC (General Hospital)</v>
      </c>
      <c r="C18" s="12" t="str">
        <f>'HRH Requirements Master'!C15</f>
        <v>Neonatal nurse</v>
      </c>
      <c r="D18" s="9">
        <f>'HRH Requirements Master'!D15</f>
        <v>2</v>
      </c>
      <c r="E18" s="9" t="str">
        <f>'HRH Requirements Master'!E15</f>
        <v>1 nurse per 4 sick newborns</v>
      </c>
      <c r="F18" s="9" t="str">
        <f>'HRH Requirements Master'!F15</f>
        <v>Per LGA</v>
      </c>
      <c r="G18" s="9">
        <f>State_Name_Date!$B$3</f>
        <v>18</v>
      </c>
      <c r="H18" s="33">
        <f t="shared" si="0"/>
        <v>36</v>
      </c>
      <c r="I18" s="34">
        <v>6</v>
      </c>
      <c r="J18" s="31">
        <f t="shared" si="1"/>
        <v>-30</v>
      </c>
      <c r="K18" s="35">
        <v>0.25</v>
      </c>
      <c r="L18" s="35">
        <v>0.35</v>
      </c>
      <c r="M18" s="35">
        <v>0.4</v>
      </c>
      <c r="N18" s="31">
        <f t="shared" si="2"/>
        <v>0</v>
      </c>
    </row>
    <row r="19" spans="1:14" x14ac:dyDescent="0.2">
      <c r="A19" s="9">
        <f>'HRH Requirements Master'!A16</f>
        <v>15</v>
      </c>
      <c r="B19" s="30" t="str">
        <f>'HRH Requirements Master'!B16</f>
        <v>CeMONC (General Hospital)</v>
      </c>
      <c r="C19" s="12" t="str">
        <f>'HRH Requirements Master'!C16</f>
        <v>Laboratory Scientist/Technician</v>
      </c>
      <c r="D19" s="9">
        <f>'HRH Requirements Master'!D16</f>
        <v>2</v>
      </c>
      <c r="E19" s="9" t="str">
        <f>'HRH Requirements Master'!E16</f>
        <v>1 per 25 in-patients/day</v>
      </c>
      <c r="F19" s="9" t="str">
        <f>'HRH Requirements Master'!F16</f>
        <v>Per LGA</v>
      </c>
      <c r="G19" s="9">
        <f>State_Name_Date!$B$3</f>
        <v>18</v>
      </c>
      <c r="H19" s="33">
        <f t="shared" si="0"/>
        <v>36</v>
      </c>
      <c r="I19" s="34">
        <v>156</v>
      </c>
      <c r="J19" s="31">
        <f t="shared" si="1"/>
        <v>120</v>
      </c>
      <c r="K19" s="35">
        <v>0.15</v>
      </c>
      <c r="L19" s="35">
        <v>0.15</v>
      </c>
      <c r="M19" s="35">
        <v>0.7</v>
      </c>
      <c r="N19" s="31">
        <f t="shared" si="2"/>
        <v>0</v>
      </c>
    </row>
    <row r="20" spans="1:14" x14ac:dyDescent="0.2">
      <c r="A20" s="9">
        <f>'HRH Requirements Master'!A17</f>
        <v>16</v>
      </c>
      <c r="B20" s="30" t="str">
        <f>'HRH Requirements Master'!B17</f>
        <v>CeMONC (General Hospital)</v>
      </c>
      <c r="C20" s="12" t="str">
        <f>'HRH Requirements Master'!C17</f>
        <v>Blood bank staff</v>
      </c>
      <c r="D20" s="9">
        <f>'HRH Requirements Master'!D17</f>
        <v>2</v>
      </c>
      <c r="E20" s="9" t="str">
        <f>'HRH Requirements Master'!E17</f>
        <v>1 per shift recommended</v>
      </c>
      <c r="F20" s="9" t="str">
        <f>'HRH Requirements Master'!F17</f>
        <v>Per LGA</v>
      </c>
      <c r="G20" s="9">
        <f>State_Name_Date!$B$3</f>
        <v>18</v>
      </c>
      <c r="H20" s="33">
        <f t="shared" si="0"/>
        <v>36</v>
      </c>
      <c r="I20" s="34">
        <v>5</v>
      </c>
      <c r="J20" s="31">
        <f t="shared" si="1"/>
        <v>-31</v>
      </c>
      <c r="K20" s="35">
        <v>0.2</v>
      </c>
      <c r="L20" s="35">
        <v>0.2</v>
      </c>
      <c r="M20" s="35">
        <v>0.6</v>
      </c>
      <c r="N20" s="31">
        <f t="shared" si="2"/>
        <v>0</v>
      </c>
    </row>
    <row r="21" spans="1:14" ht="15.75" customHeight="1" x14ac:dyDescent="0.2">
      <c r="A21" s="9">
        <f>'HRH Requirements Master'!A18</f>
        <v>17</v>
      </c>
      <c r="B21" s="30" t="str">
        <f>'HRH Requirements Master'!B18</f>
        <v>CeMONC (General Hospital)</v>
      </c>
      <c r="C21" s="12" t="str">
        <f>'HRH Requirements Master'!C18</f>
        <v>Pharmacist</v>
      </c>
      <c r="D21" s="9">
        <f>'HRH Requirements Master'!D18</f>
        <v>2</v>
      </c>
      <c r="E21" s="9" t="str">
        <f>'HRH Requirements Master'!E18</f>
        <v>1 per 30 in-patients/day</v>
      </c>
      <c r="F21" s="9" t="str">
        <f>'HRH Requirements Master'!F18</f>
        <v>Per LGA</v>
      </c>
      <c r="G21" s="9">
        <f>State_Name_Date!$B$3</f>
        <v>18</v>
      </c>
      <c r="H21" s="33">
        <f t="shared" si="0"/>
        <v>36</v>
      </c>
      <c r="I21" s="34">
        <v>68</v>
      </c>
      <c r="J21" s="31">
        <f t="shared" si="1"/>
        <v>32</v>
      </c>
      <c r="K21" s="35">
        <v>0.3</v>
      </c>
      <c r="L21" s="35">
        <v>0.3</v>
      </c>
      <c r="M21" s="35">
        <v>0.4</v>
      </c>
      <c r="N21" s="31">
        <f t="shared" si="2"/>
        <v>0</v>
      </c>
    </row>
    <row r="22" spans="1:14" ht="15.75" customHeight="1" x14ac:dyDescent="0.2">
      <c r="A22" s="9">
        <f>'HRH Requirements Master'!A19</f>
        <v>18</v>
      </c>
      <c r="B22" s="30" t="str">
        <f>'HRH Requirements Master'!B19</f>
        <v>CeMONC (General Hospital)</v>
      </c>
      <c r="C22" s="12" t="str">
        <f>'HRH Requirements Master'!C19</f>
        <v>Pharmacy Technician</v>
      </c>
      <c r="D22" s="9">
        <f>'HRH Requirements Master'!D19</f>
        <v>2</v>
      </c>
      <c r="E22" s="9" t="str">
        <f>'HRH Requirements Master'!E19</f>
        <v>1 per 30 in-patients/day</v>
      </c>
      <c r="F22" s="9" t="str">
        <f>'HRH Requirements Master'!F19</f>
        <v>Per LGA</v>
      </c>
      <c r="G22" s="9">
        <f>State_Name_Date!$B$3</f>
        <v>18</v>
      </c>
      <c r="H22" s="33">
        <f t="shared" si="0"/>
        <v>36</v>
      </c>
      <c r="I22" s="34">
        <v>59</v>
      </c>
      <c r="J22" s="31">
        <f t="shared" si="1"/>
        <v>23</v>
      </c>
      <c r="K22" s="35">
        <v>0.3</v>
      </c>
      <c r="L22" s="35">
        <v>0.3</v>
      </c>
      <c r="M22" s="35">
        <v>0.4</v>
      </c>
      <c r="N22" s="31">
        <f t="shared" si="2"/>
        <v>0</v>
      </c>
    </row>
    <row r="23" spans="1:14" ht="15.75" customHeight="1" x14ac:dyDescent="0.2">
      <c r="A23" s="9">
        <f>'HRH Requirements Master'!A20</f>
        <v>19</v>
      </c>
      <c r="B23" s="30" t="str">
        <f>'HRH Requirements Master'!B20</f>
        <v>CeMONC (General Hospital)</v>
      </c>
      <c r="C23" s="12" t="str">
        <f>'HRH Requirements Master'!C20</f>
        <v>Hospital Assistants</v>
      </c>
      <c r="D23" s="9">
        <f>'HRH Requirements Master'!D20</f>
        <v>4</v>
      </c>
      <c r="E23" s="9" t="str">
        <f>'HRH Requirements Master'!E20</f>
        <v>1 per 10 in-patients</v>
      </c>
      <c r="F23" s="9" t="str">
        <f>'HRH Requirements Master'!F20</f>
        <v>Per LGA</v>
      </c>
      <c r="G23" s="9">
        <f>State_Name_Date!$B$3</f>
        <v>18</v>
      </c>
      <c r="H23" s="33">
        <f t="shared" si="0"/>
        <v>72</v>
      </c>
      <c r="I23" s="34">
        <v>530</v>
      </c>
      <c r="J23" s="31">
        <f t="shared" si="1"/>
        <v>458</v>
      </c>
      <c r="K23" s="35">
        <v>0.2</v>
      </c>
      <c r="L23" s="35">
        <v>0.2</v>
      </c>
      <c r="M23" s="35">
        <v>0.6</v>
      </c>
      <c r="N23" s="31">
        <f t="shared" si="2"/>
        <v>0</v>
      </c>
    </row>
    <row r="24" spans="1:14" ht="15.75" customHeight="1" x14ac:dyDescent="0.2">
      <c r="A24" s="9">
        <f>'HRH Requirements Master'!A21</f>
        <v>20</v>
      </c>
      <c r="B24" s="30" t="str">
        <f>'HRH Requirements Master'!B21</f>
        <v>CeMONC (General Hospital)</v>
      </c>
      <c r="C24" s="12" t="str">
        <f>'HRH Requirements Master'!C21</f>
        <v>Administrative/Secretarial Staff</v>
      </c>
      <c r="D24" s="9">
        <f>'HRH Requirements Master'!D21</f>
        <v>2</v>
      </c>
      <c r="E24" s="9" t="str">
        <f>'HRH Requirements Master'!E21</f>
        <v>Administrative Support</v>
      </c>
      <c r="F24" s="9" t="str">
        <f>'HRH Requirements Master'!F21</f>
        <v>Per LGA</v>
      </c>
      <c r="G24" s="9">
        <f>State_Name_Date!$B$3</f>
        <v>18</v>
      </c>
      <c r="H24" s="33">
        <f t="shared" si="0"/>
        <v>36</v>
      </c>
      <c r="I24" s="34">
        <v>196</v>
      </c>
      <c r="J24" s="31">
        <f t="shared" si="1"/>
        <v>160</v>
      </c>
      <c r="K24" s="35">
        <v>0.3</v>
      </c>
      <c r="L24" s="35">
        <v>0.3</v>
      </c>
      <c r="M24" s="35">
        <v>0.4</v>
      </c>
      <c r="N24" s="31">
        <f t="shared" si="2"/>
        <v>0</v>
      </c>
    </row>
    <row r="25" spans="1:14" ht="15.75" customHeight="1" x14ac:dyDescent="0.2">
      <c r="A25" s="9">
        <f>'HRH Requirements Master'!A22</f>
        <v>21</v>
      </c>
      <c r="B25" s="30" t="str">
        <f>'HRH Requirements Master'!B22</f>
        <v>CeMONC (General Hospital)</v>
      </c>
      <c r="C25" s="12" t="str">
        <f>'HRH Requirements Master'!C22</f>
        <v>Medical Records Staff</v>
      </c>
      <c r="D25" s="9">
        <f>'HRH Requirements Master'!D22</f>
        <v>2</v>
      </c>
      <c r="E25" s="9" t="str">
        <f>'HRH Requirements Master'!E22</f>
        <v>1 per 30 outpatient visits/day</v>
      </c>
      <c r="F25" s="9" t="str">
        <f>'HRH Requirements Master'!F22</f>
        <v>Per LGA</v>
      </c>
      <c r="G25" s="9">
        <f>State_Name_Date!$B$3</f>
        <v>18</v>
      </c>
      <c r="H25" s="33">
        <f t="shared" si="0"/>
        <v>36</v>
      </c>
      <c r="I25" s="34">
        <v>64</v>
      </c>
      <c r="J25" s="31">
        <f t="shared" si="1"/>
        <v>28</v>
      </c>
      <c r="K25" s="35">
        <v>0.3</v>
      </c>
      <c r="L25" s="35">
        <v>0.3</v>
      </c>
      <c r="M25" s="35">
        <v>0.4</v>
      </c>
      <c r="N25" s="31">
        <f t="shared" si="2"/>
        <v>0</v>
      </c>
    </row>
    <row r="26" spans="1:14" ht="15.75" customHeight="1" x14ac:dyDescent="0.2">
      <c r="A26" s="9">
        <f>'HRH Requirements Master'!A23</f>
        <v>22</v>
      </c>
      <c r="B26" s="30" t="str">
        <f>'HRH Requirements Master'!B23</f>
        <v>CeMONC (General Hospital)</v>
      </c>
      <c r="C26" s="12" t="str">
        <f>'HRH Requirements Master'!C23</f>
        <v>Laundry Staff</v>
      </c>
      <c r="D26" s="9">
        <f>'HRH Requirements Master'!D23</f>
        <v>2</v>
      </c>
      <c r="E26" s="9" t="str">
        <f>'HRH Requirements Master'!E23</f>
        <v>1 per 20 beds</v>
      </c>
      <c r="F26" s="9" t="str">
        <f>'HRH Requirements Master'!F23</f>
        <v>Per LGA</v>
      </c>
      <c r="G26" s="9">
        <f>State_Name_Date!$B$3</f>
        <v>18</v>
      </c>
      <c r="H26" s="33">
        <f t="shared" si="0"/>
        <v>36</v>
      </c>
      <c r="I26" s="34">
        <v>5</v>
      </c>
      <c r="J26" s="31">
        <f t="shared" si="1"/>
        <v>-31</v>
      </c>
      <c r="K26" s="35">
        <v>0.2</v>
      </c>
      <c r="L26" s="35">
        <v>0.2</v>
      </c>
      <c r="M26" s="35">
        <v>0.6</v>
      </c>
      <c r="N26" s="31">
        <f t="shared" si="2"/>
        <v>0</v>
      </c>
    </row>
    <row r="27" spans="1:14" ht="15.75" customHeight="1" x14ac:dyDescent="0.2">
      <c r="A27" s="9">
        <f>'HRH Requirements Master'!A24</f>
        <v>23</v>
      </c>
      <c r="B27" s="30" t="str">
        <f>'HRH Requirements Master'!B24</f>
        <v>CeMONC (General Hospital)</v>
      </c>
      <c r="C27" s="12" t="str">
        <f>'HRH Requirements Master'!C24</f>
        <v>Medical Janitorial/Cleaning Staff</v>
      </c>
      <c r="D27" s="9">
        <f>'HRH Requirements Master'!D24</f>
        <v>6</v>
      </c>
      <c r="E27" s="9" t="str">
        <f>'HRH Requirements Master'!E24</f>
        <v>1 per 15 beds (24-hour rotation)</v>
      </c>
      <c r="F27" s="9" t="str">
        <f>'HRH Requirements Master'!F24</f>
        <v>Per LGA</v>
      </c>
      <c r="G27" s="9">
        <f>State_Name_Date!$B$3</f>
        <v>18</v>
      </c>
      <c r="H27" s="33">
        <f t="shared" si="0"/>
        <v>108</v>
      </c>
      <c r="I27" s="34">
        <v>24</v>
      </c>
      <c r="J27" s="31">
        <f t="shared" si="1"/>
        <v>-84</v>
      </c>
      <c r="K27" s="35">
        <v>0.2</v>
      </c>
      <c r="L27" s="35">
        <v>0.2</v>
      </c>
      <c r="M27" s="35">
        <v>0.6</v>
      </c>
      <c r="N27" s="31">
        <f t="shared" si="2"/>
        <v>0</v>
      </c>
    </row>
    <row r="28" spans="1:14" ht="15.75" customHeight="1" x14ac:dyDescent="0.2">
      <c r="A28" s="9">
        <f>'HRH Requirements Master'!A25</f>
        <v>24</v>
      </c>
      <c r="B28" s="30" t="str">
        <f>'HRH Requirements Master'!B25</f>
        <v>CeMONC (General Hospital)</v>
      </c>
      <c r="C28" s="12" t="str">
        <f>'HRH Requirements Master'!C25</f>
        <v>Catering Staff</v>
      </c>
      <c r="D28" s="9">
        <f>'HRH Requirements Master'!D25</f>
        <v>2</v>
      </c>
      <c r="E28" s="9" t="str">
        <f>'HRH Requirements Master'!E25</f>
        <v>1 per 25 in-patients/day</v>
      </c>
      <c r="F28" s="9" t="str">
        <f>'HRH Requirements Master'!F25</f>
        <v>Per LGA</v>
      </c>
      <c r="G28" s="9">
        <f>State_Name_Date!$B$3</f>
        <v>18</v>
      </c>
      <c r="H28" s="33">
        <f t="shared" si="0"/>
        <v>36</v>
      </c>
      <c r="I28" s="34">
        <v>5</v>
      </c>
      <c r="J28" s="31">
        <f>I28-H28</f>
        <v>-31</v>
      </c>
      <c r="K28" s="35">
        <v>0.2</v>
      </c>
      <c r="L28" s="35">
        <v>0.2</v>
      </c>
      <c r="M28" s="35">
        <v>0.6</v>
      </c>
      <c r="N28" s="31">
        <f t="shared" si="2"/>
        <v>0</v>
      </c>
    </row>
    <row r="29" spans="1:14" ht="15.75" customHeight="1" x14ac:dyDescent="0.2">
      <c r="A29" s="9">
        <f>'HRH Requirements Master'!A26</f>
        <v>25</v>
      </c>
      <c r="B29" s="30" t="str">
        <f>'HRH Requirements Master'!B26</f>
        <v>CeMONC (General Hospital)</v>
      </c>
      <c r="C29" s="12" t="str">
        <f>'HRH Requirements Master'!C26</f>
        <v>Biomedical Technicians</v>
      </c>
      <c r="D29" s="9">
        <f>'HRH Requirements Master'!D26</f>
        <v>2</v>
      </c>
      <c r="E29" s="9" t="str">
        <f>'HRH Requirements Master'!E26</f>
        <v>1 per 50 functional equipment units</v>
      </c>
      <c r="F29" s="9" t="str">
        <f>'HRH Requirements Master'!F26</f>
        <v>Per LGA</v>
      </c>
      <c r="G29" s="9">
        <f>State_Name_Date!$B$3</f>
        <v>18</v>
      </c>
      <c r="H29" s="33">
        <f t="shared" si="0"/>
        <v>36</v>
      </c>
      <c r="I29" s="34">
        <v>2</v>
      </c>
      <c r="J29" s="31">
        <f>I29-H29</f>
        <v>-34</v>
      </c>
      <c r="K29" s="35">
        <v>0.2</v>
      </c>
      <c r="L29" s="35">
        <v>0.2</v>
      </c>
      <c r="M29" s="35">
        <v>0.6</v>
      </c>
      <c r="N29" s="31">
        <f t="shared" si="2"/>
        <v>0</v>
      </c>
    </row>
    <row r="30" spans="1:14" ht="15.75" customHeight="1" x14ac:dyDescent="0.2">
      <c r="A30" s="9">
        <f>'HRH Requirements Master'!A27</f>
        <v>26</v>
      </c>
      <c r="B30" s="30" t="str">
        <f>'HRH Requirements Master'!B27</f>
        <v>CeMONC (General Hospital)</v>
      </c>
      <c r="C30" s="12" t="str">
        <f>'HRH Requirements Master'!C27</f>
        <v>X-ray Technicians</v>
      </c>
      <c r="D30" s="9">
        <f>'HRH Requirements Master'!D27</f>
        <v>2</v>
      </c>
      <c r="E30" s="9" t="str">
        <f>'HRH Requirements Master'!E27</f>
        <v>1 per 40 imaging procedures/day</v>
      </c>
      <c r="F30" s="9" t="str">
        <f>'HRH Requirements Master'!F27</f>
        <v>Per LGA</v>
      </c>
      <c r="G30" s="9">
        <f>State_Name_Date!$B$3</f>
        <v>18</v>
      </c>
      <c r="H30" s="36">
        <f t="shared" si="0"/>
        <v>36</v>
      </c>
      <c r="I30" s="34">
        <v>10</v>
      </c>
      <c r="J30" s="31">
        <f t="shared" si="1"/>
        <v>-26</v>
      </c>
      <c r="K30" s="35">
        <v>0.2</v>
      </c>
      <c r="L30" s="35">
        <v>0.2</v>
      </c>
      <c r="M30" s="35">
        <v>0.6</v>
      </c>
      <c r="N30" s="31">
        <f t="shared" si="2"/>
        <v>0</v>
      </c>
    </row>
    <row r="31" spans="1:14" ht="15.75" customHeight="1" x14ac:dyDescent="0.2">
      <c r="A31" s="9">
        <f>'HRH Requirements Master'!A28</f>
        <v>27</v>
      </c>
      <c r="B31" s="30" t="str">
        <f>'HRH Requirements Master'!B28</f>
        <v>CeMONC (General Hospital)</v>
      </c>
      <c r="C31" s="12" t="str">
        <f>'HRH Requirements Master'!C28</f>
        <v>Ambulance Driver</v>
      </c>
      <c r="D31" s="9">
        <f>'HRH Requirements Master'!D28</f>
        <v>2</v>
      </c>
      <c r="E31" s="9" t="str">
        <f>'HRH Requirements Master'!E28</f>
        <v>To cover 24/7</v>
      </c>
      <c r="F31" s="9" t="str">
        <f>'HRH Requirements Master'!F28</f>
        <v>Per LGA</v>
      </c>
      <c r="G31" s="9">
        <f>State_Name_Date!$B$3</f>
        <v>18</v>
      </c>
      <c r="H31" s="36">
        <f t="shared" si="0"/>
        <v>36</v>
      </c>
      <c r="I31" s="34">
        <v>22</v>
      </c>
      <c r="J31" s="31">
        <f t="shared" si="1"/>
        <v>-14</v>
      </c>
      <c r="K31" s="35">
        <v>0.2</v>
      </c>
      <c r="L31" s="35">
        <v>0.2</v>
      </c>
      <c r="M31" s="35">
        <v>0.6</v>
      </c>
      <c r="N31" s="31">
        <f t="shared" si="2"/>
        <v>0</v>
      </c>
    </row>
    <row r="32" spans="1:14" ht="15.75" customHeight="1" x14ac:dyDescent="0.2">
      <c r="A32" s="9">
        <f>'HRH Requirements Master'!A29</f>
        <v>28</v>
      </c>
      <c r="B32" s="30" t="str">
        <f>'HRH Requirements Master'!B29</f>
        <v>Community Health</v>
      </c>
      <c r="C32" s="12" t="str">
        <f>'HRH Requirements Master'!C29</f>
        <v>CHEW (Community)</v>
      </c>
      <c r="D32" s="9">
        <f>'HRH Requirements Master'!D29</f>
        <v>0</v>
      </c>
      <c r="E32" s="9" t="str">
        <f>'HRH Requirements Master'!E29</f>
        <v>Deployed to communities but linked to PHCs</v>
      </c>
      <c r="F32" s="9" t="str">
        <f>'HRH Requirements Master'!F29</f>
        <v>Per ward</v>
      </c>
      <c r="G32" s="37">
        <f>State_Name_Date!$B$4</f>
        <v>192</v>
      </c>
      <c r="H32" s="36">
        <f t="shared" si="0"/>
        <v>0</v>
      </c>
      <c r="I32" s="34"/>
      <c r="J32" s="31">
        <f t="shared" si="1"/>
        <v>0</v>
      </c>
      <c r="K32" s="38"/>
      <c r="L32" s="35"/>
      <c r="M32" s="35"/>
      <c r="N32" s="31">
        <f t="shared" si="2"/>
        <v>0</v>
      </c>
    </row>
    <row r="33" spans="1:26" ht="15.75" customHeight="1" x14ac:dyDescent="0.2">
      <c r="A33" s="9">
        <f>'HRH Requirements Master'!A30</f>
        <v>29</v>
      </c>
      <c r="B33" s="30" t="str">
        <f>'HRH Requirements Master'!B30</f>
        <v>Community Health</v>
      </c>
      <c r="C33" s="12" t="str">
        <f>'HRH Requirements Master'!C30</f>
        <v>JCHEW (Community)</v>
      </c>
      <c r="D33" s="9">
        <f>'HRH Requirements Master'!D30</f>
        <v>10</v>
      </c>
      <c r="E33" s="9" t="str">
        <f>'HRH Requirements Master'!E30</f>
        <v>Deployed to communities but linked to PHCs</v>
      </c>
      <c r="F33" s="9" t="str">
        <f>'HRH Requirements Master'!F30</f>
        <v>Per ward</v>
      </c>
      <c r="G33" s="37">
        <f>State_Name_Date!$B$4</f>
        <v>192</v>
      </c>
      <c r="H33" s="36">
        <f t="shared" si="0"/>
        <v>1920</v>
      </c>
      <c r="I33" s="34"/>
      <c r="J33" s="31">
        <f t="shared" si="1"/>
        <v>-1920</v>
      </c>
      <c r="K33" s="38"/>
      <c r="L33" s="35"/>
      <c r="M33" s="35"/>
      <c r="N33" s="31">
        <f t="shared" si="2"/>
        <v>-1920</v>
      </c>
    </row>
    <row r="34" spans="1:26" ht="15.75" customHeight="1" x14ac:dyDescent="0.2">
      <c r="A34" s="9">
        <f>'HRH Requirements Master'!A31</f>
        <v>30</v>
      </c>
      <c r="B34" s="30" t="str">
        <f>'HRH Requirements Master'!B31</f>
        <v>SEMAS</v>
      </c>
      <c r="C34" s="12" t="str">
        <f>'HRH Requirements Master'!C31</f>
        <v>Paramedic</v>
      </c>
      <c r="D34" s="9">
        <f>'HRH Requirements Master'!D31</f>
        <v>1</v>
      </c>
      <c r="E34" s="9" t="str">
        <f>'HRH Requirements Master'!E31</f>
        <v>Per ambulance unit</v>
      </c>
      <c r="F34" s="9" t="str">
        <f>'HRH Requirements Master'!F31</f>
        <v>Per ward</v>
      </c>
      <c r="G34" s="37">
        <f>State_Name_Date!$B$4</f>
        <v>192</v>
      </c>
      <c r="H34" s="36">
        <f t="shared" si="0"/>
        <v>192</v>
      </c>
      <c r="I34" s="34">
        <v>0</v>
      </c>
      <c r="J34" s="31">
        <f t="shared" si="1"/>
        <v>-192</v>
      </c>
      <c r="K34" s="35">
        <v>0.34</v>
      </c>
      <c r="L34" s="35">
        <v>0.33</v>
      </c>
      <c r="M34" s="35">
        <v>0.33</v>
      </c>
      <c r="N34" s="31">
        <f t="shared" si="2"/>
        <v>0</v>
      </c>
    </row>
    <row r="35" spans="1:26" ht="15.75" customHeight="1" x14ac:dyDescent="0.2">
      <c r="A35" s="9">
        <f>'HRH Requirements Master'!A32</f>
        <v>31</v>
      </c>
      <c r="B35" s="30" t="str">
        <f>'HRH Requirements Master'!B32</f>
        <v>SEMAS</v>
      </c>
      <c r="C35" s="12" t="str">
        <f>'HRH Requirements Master'!C32</f>
        <v>Emergency Medical Technician (EMT)</v>
      </c>
      <c r="D35" s="9">
        <f>'HRH Requirements Master'!D32</f>
        <v>1</v>
      </c>
      <c r="E35" s="9" t="str">
        <f>'HRH Requirements Master'!E32</f>
        <v>Per ambulance unit</v>
      </c>
      <c r="F35" s="9" t="str">
        <f>'HRH Requirements Master'!F32</f>
        <v>Per ward</v>
      </c>
      <c r="G35" s="37">
        <f>State_Name_Date!$B$4</f>
        <v>192</v>
      </c>
      <c r="H35" s="36">
        <f t="shared" si="0"/>
        <v>192</v>
      </c>
      <c r="I35" s="34">
        <v>0</v>
      </c>
      <c r="J35" s="31">
        <f t="shared" si="1"/>
        <v>-192</v>
      </c>
      <c r="K35" s="35">
        <v>0.34</v>
      </c>
      <c r="L35" s="35">
        <v>0.33</v>
      </c>
      <c r="M35" s="35">
        <v>0.33</v>
      </c>
      <c r="N35" s="31">
        <f t="shared" si="2"/>
        <v>0</v>
      </c>
    </row>
    <row r="36" spans="1:26" ht="15.75" customHeight="1" x14ac:dyDescent="0.2">
      <c r="A36" s="9">
        <f>'HRH Requirements Master'!A33</f>
        <v>32</v>
      </c>
      <c r="B36" s="30" t="str">
        <f>'HRH Requirements Master'!B33</f>
        <v>SEMAS</v>
      </c>
      <c r="C36" s="12" t="str">
        <f>'HRH Requirements Master'!C33</f>
        <v>Ambulance Driver</v>
      </c>
      <c r="D36" s="9">
        <f>'HRH Requirements Master'!D33</f>
        <v>1</v>
      </c>
      <c r="E36" s="9" t="str">
        <f>'HRH Requirements Master'!E33</f>
        <v>Per ambulance unit</v>
      </c>
      <c r="F36" s="9" t="str">
        <f>'HRH Requirements Master'!F33</f>
        <v>Per ward</v>
      </c>
      <c r="G36" s="37">
        <f>State_Name_Date!$B$4</f>
        <v>192</v>
      </c>
      <c r="H36" s="36">
        <f t="shared" si="0"/>
        <v>192</v>
      </c>
      <c r="I36" s="34">
        <v>57</v>
      </c>
      <c r="J36" s="31">
        <f t="shared" si="1"/>
        <v>-135</v>
      </c>
      <c r="K36" s="35">
        <v>0.34</v>
      </c>
      <c r="L36" s="35">
        <v>0.33</v>
      </c>
      <c r="M36" s="35">
        <v>0.33</v>
      </c>
      <c r="N36" s="31">
        <f t="shared" si="2"/>
        <v>0</v>
      </c>
    </row>
    <row r="37" spans="1:26" ht="15.75" customHeight="1" x14ac:dyDescent="0.2">
      <c r="A37" s="39"/>
      <c r="B37" s="40" t="s">
        <v>167</v>
      </c>
      <c r="C37" s="41"/>
      <c r="D37" s="41"/>
      <c r="E37" s="41"/>
      <c r="F37" s="9"/>
      <c r="G37" s="41"/>
      <c r="H37" s="42">
        <f t="shared" ref="H37:J37" si="3">SUM(H5:H36)</f>
        <v>6024</v>
      </c>
      <c r="I37" s="42">
        <f t="shared" si="3"/>
        <v>4485</v>
      </c>
      <c r="J37" s="42">
        <f t="shared" si="3"/>
        <v>-1539</v>
      </c>
      <c r="K37" s="42"/>
      <c r="L37" s="42"/>
      <c r="M37" s="42"/>
      <c r="N37" s="42">
        <f>SUM(N5:N36)</f>
        <v>-1876</v>
      </c>
      <c r="O37" s="43"/>
      <c r="P37" s="43"/>
      <c r="Q37" s="43"/>
      <c r="R37" s="43"/>
      <c r="S37" s="43"/>
      <c r="T37" s="43"/>
      <c r="U37" s="43"/>
      <c r="V37" s="43"/>
      <c r="W37" s="43"/>
      <c r="X37" s="43"/>
      <c r="Y37" s="43"/>
      <c r="Z37" s="43"/>
    </row>
    <row r="38" spans="1:26" ht="15.75" customHeight="1" x14ac:dyDescent="0.2"/>
    <row r="39" spans="1:26" ht="15.75" customHeight="1" x14ac:dyDescent="0.2"/>
    <row r="40" spans="1:26" ht="15.75" customHeight="1" x14ac:dyDescent="0.2"/>
    <row r="41" spans="1:26" ht="15.75" customHeight="1" x14ac:dyDescent="0.2"/>
    <row r="42" spans="1:26" ht="15.75" customHeight="1" x14ac:dyDescent="0.2"/>
    <row r="43" spans="1:26" ht="15.75" customHeight="1" x14ac:dyDescent="0.2"/>
    <row r="44" spans="1:26" ht="15.75" customHeight="1" x14ac:dyDescent="0.2"/>
    <row r="45" spans="1:26" ht="15.75" customHeight="1" x14ac:dyDescent="0.2"/>
    <row r="46" spans="1:26" ht="15.75" customHeight="1" x14ac:dyDescent="0.2"/>
    <row r="47" spans="1:26" ht="15.75" customHeight="1" x14ac:dyDescent="0.2"/>
    <row r="48" spans="1:26"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dataValidations count="3">
    <dataValidation type="decimal" allowBlank="1" showInputMessage="1" showErrorMessage="1" prompt="Input number between 15 and 85" sqref="L5:M36" xr:uid="{00000000-0002-0000-0400-000000000000}">
      <formula1>0.15</formula1>
      <formula2>0.85</formula2>
    </dataValidation>
    <dataValidation type="decimal" allowBlank="1" showInputMessage="1" showErrorMessage="1" prompt="Error Alert - Input whole number between 15 and 100" sqref="K5:K31 K34:K36" xr:uid="{00000000-0002-0000-0400-000001000000}">
      <formula1>0.15</formula1>
      <formula2>1</formula2>
    </dataValidation>
    <dataValidation type="decimal" allowBlank="1" showInputMessage="1" showErrorMessage="1" prompt="Error Message - Input whole number between 20 and 100" sqref="K32:K33" xr:uid="{00000000-0002-0000-0400-000002000000}">
      <formula1>0.2</formula1>
      <formula2>1</formula2>
    </dataValidation>
  </dataValidations>
  <printOptions gridLines="1"/>
  <pageMargins left="0.75" right="0.75" top="1" bottom="1" header="0" footer="0"/>
  <pageSetup scale="5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B1000"/>
  <sheetViews>
    <sheetView workbookViewId="0"/>
  </sheetViews>
  <sheetFormatPr defaultColWidth="14.390625" defaultRowHeight="15" customHeight="1" x14ac:dyDescent="0.2"/>
  <cols>
    <col min="1" max="1" width="32.015625" customWidth="1"/>
    <col min="2" max="2" width="21.5234375" customWidth="1"/>
    <col min="3" max="26" width="8.7421875" customWidth="1"/>
  </cols>
  <sheetData>
    <row r="1" spans="1:2" x14ac:dyDescent="0.2">
      <c r="A1" s="4" t="s">
        <v>139</v>
      </c>
      <c r="B1" s="4" t="s">
        <v>140</v>
      </c>
    </row>
    <row r="2" spans="1:2" x14ac:dyDescent="0.2">
      <c r="A2" s="21" t="s">
        <v>141</v>
      </c>
      <c r="B2" s="23">
        <f>'HRH data entry'!H37</f>
        <v>6024</v>
      </c>
    </row>
    <row r="3" spans="1:2" x14ac:dyDescent="0.2">
      <c r="A3" s="21" t="s">
        <v>144</v>
      </c>
      <c r="B3" s="23">
        <f>'HRH data entry'!I37</f>
        <v>4485</v>
      </c>
    </row>
    <row r="4" spans="1:2" x14ac:dyDescent="0.2">
      <c r="A4" s="21" t="s">
        <v>145</v>
      </c>
      <c r="B4" s="23">
        <f>'HRH data entry'!J37</f>
        <v>-1539</v>
      </c>
    </row>
    <row r="5" spans="1:2" x14ac:dyDescent="0.2">
      <c r="A5" s="21" t="s">
        <v>146</v>
      </c>
      <c r="B5" s="23">
        <f>'HRH data entry'!K37</f>
        <v>0</v>
      </c>
    </row>
    <row r="6" spans="1:2" x14ac:dyDescent="0.2">
      <c r="A6" s="21" t="s">
        <v>147</v>
      </c>
      <c r="B6" s="23">
        <f>'HRH data entry'!L37</f>
        <v>0</v>
      </c>
    </row>
    <row r="7" spans="1:2" x14ac:dyDescent="0.2">
      <c r="A7" s="21" t="s">
        <v>148</v>
      </c>
      <c r="B7" s="23">
        <f>'HRH data entry'!M37</f>
        <v>0</v>
      </c>
    </row>
    <row r="8" spans="1:2" x14ac:dyDescent="0.2">
      <c r="A8" s="21" t="s">
        <v>149</v>
      </c>
      <c r="B8" s="23">
        <f>'HRH data entry'!N37</f>
        <v>-1876</v>
      </c>
    </row>
    <row r="9" spans="1:2" x14ac:dyDescent="0.2">
      <c r="A9" s="21" t="s">
        <v>150</v>
      </c>
      <c r="B9" s="23">
        <f>'Costing &amp; Budget'!H34</f>
        <v>93158100</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J1000"/>
  <sheetViews>
    <sheetView workbookViewId="0">
      <selection sqref="A1:XFD1048576"/>
    </sheetView>
  </sheetViews>
  <sheetFormatPr defaultColWidth="14.390625" defaultRowHeight="15" customHeight="1" x14ac:dyDescent="0.2"/>
  <cols>
    <col min="1" max="1" width="8.7421875" customWidth="1"/>
    <col min="2" max="2" width="30.53515625" customWidth="1"/>
    <col min="3" max="3" width="60.53515625" customWidth="1"/>
    <col min="4" max="4" width="15.33203125" customWidth="1"/>
    <col min="5" max="5" width="13.98828125" customWidth="1"/>
    <col min="6" max="6" width="14.9296875" customWidth="1"/>
    <col min="7" max="9" width="11.296875" customWidth="1"/>
    <col min="10" max="10" width="10.4921875" customWidth="1"/>
    <col min="11" max="26" width="8.7421875" customWidth="1"/>
  </cols>
  <sheetData>
    <row r="1" spans="1:10" ht="41.25" x14ac:dyDescent="0.2">
      <c r="A1" s="4" t="s">
        <v>1</v>
      </c>
      <c r="B1" s="26" t="s">
        <v>26</v>
      </c>
      <c r="C1" s="27" t="s">
        <v>27</v>
      </c>
      <c r="D1" s="28" t="s">
        <v>151</v>
      </c>
      <c r="E1" s="28" t="s">
        <v>153</v>
      </c>
      <c r="F1" s="28" t="s">
        <v>154</v>
      </c>
      <c r="G1" s="29" t="s">
        <v>146</v>
      </c>
      <c r="H1" s="29" t="s">
        <v>147</v>
      </c>
      <c r="I1" s="29" t="s">
        <v>148</v>
      </c>
      <c r="J1" s="29" t="s">
        <v>160</v>
      </c>
    </row>
    <row r="2" spans="1:10" x14ac:dyDescent="0.2">
      <c r="A2" s="9">
        <f>'HRH data entry'!A5</f>
        <v>1</v>
      </c>
      <c r="B2" s="9" t="str">
        <f>'HRH data entry'!B5</f>
        <v>BeMONC (PHC)</v>
      </c>
      <c r="C2" s="9" t="str">
        <f>'HRH data entry'!C5</f>
        <v>Nurse/Midwife</v>
      </c>
      <c r="D2" s="31">
        <f>'HRH data entry'!H5</f>
        <v>768</v>
      </c>
      <c r="E2" s="31">
        <f>'HRH data entry'!I5</f>
        <v>396</v>
      </c>
      <c r="F2" s="31">
        <f>'HRH data entry'!J5</f>
        <v>-372</v>
      </c>
      <c r="G2" s="31">
        <f>'HRH data entry'!K5*'HRH data entry'!J5</f>
        <v>-74.400000000000006</v>
      </c>
      <c r="H2" s="31">
        <f>'HRH data entry'!L5*'HRH data entry'!J5</f>
        <v>-148.80000000000001</v>
      </c>
      <c r="I2" s="31">
        <f>'HRH data entry'!M5*'HRH data entry'!J5</f>
        <v>-148.80000000000001</v>
      </c>
      <c r="J2" s="31">
        <f>'HRH data entry'!N5</f>
        <v>0</v>
      </c>
    </row>
    <row r="3" spans="1:10" x14ac:dyDescent="0.2">
      <c r="A3" s="9">
        <f>'HRH data entry'!A6</f>
        <v>2</v>
      </c>
      <c r="B3" s="9" t="str">
        <f>'HRH data entry'!B6</f>
        <v>BeMONC (PHC)</v>
      </c>
      <c r="C3" s="9" t="str">
        <f>'HRH data entry'!C6</f>
        <v>Community Health Officers (CHO)</v>
      </c>
      <c r="D3" s="31">
        <f>'HRH data entry'!H6</f>
        <v>192</v>
      </c>
      <c r="E3" s="31">
        <f>'HRH data entry'!I6</f>
        <v>157</v>
      </c>
      <c r="F3" s="31">
        <f>'HRH data entry'!J6</f>
        <v>-35</v>
      </c>
      <c r="G3" s="31">
        <f>'HRH data entry'!K6*'HRH data entry'!J6</f>
        <v>-7</v>
      </c>
      <c r="H3" s="31">
        <f>'HRH data entry'!L6*'HRH data entry'!J6</f>
        <v>-14</v>
      </c>
      <c r="I3" s="31">
        <f>'HRH data entry'!M6*'HRH data entry'!J6</f>
        <v>-14</v>
      </c>
      <c r="J3" s="31">
        <f>'HRH data entry'!N6</f>
        <v>0</v>
      </c>
    </row>
    <row r="4" spans="1:10" x14ac:dyDescent="0.2">
      <c r="A4" s="9">
        <f>'HRH data entry'!A7</f>
        <v>3</v>
      </c>
      <c r="B4" s="9" t="str">
        <f>'HRH data entry'!B7</f>
        <v>BeMONC (PHC)</v>
      </c>
      <c r="C4" s="9" t="str">
        <f>'HRH data entry'!C7</f>
        <v>Community Health Extension Workers (CHEW)</v>
      </c>
      <c r="D4" s="31">
        <f>'HRH data entry'!H7</f>
        <v>576</v>
      </c>
      <c r="E4" s="31">
        <f>'HRH data entry'!I7</f>
        <v>529</v>
      </c>
      <c r="F4" s="31">
        <f>'HRH data entry'!J7</f>
        <v>-47</v>
      </c>
      <c r="G4" s="31">
        <f>'HRH data entry'!K7*'HRH data entry'!J7</f>
        <v>0</v>
      </c>
      <c r="H4" s="31">
        <f>'HRH data entry'!L7*'HRH data entry'!J7</f>
        <v>0</v>
      </c>
      <c r="I4" s="31">
        <f>'HRH data entry'!M7*'HRH data entry'!J7</f>
        <v>0</v>
      </c>
      <c r="J4" s="31">
        <f>'HRH data entry'!N7</f>
        <v>-47</v>
      </c>
    </row>
    <row r="5" spans="1:10" x14ac:dyDescent="0.2">
      <c r="A5" s="9">
        <f>'HRH data entry'!A8</f>
        <v>4</v>
      </c>
      <c r="B5" s="9" t="str">
        <f>'HRH data entry'!B8</f>
        <v>BeMONC (PHC)</v>
      </c>
      <c r="C5" s="9" t="str">
        <f>'HRH data entry'!C8</f>
        <v>Junior Community Health Extension Workers (JCHEW)</v>
      </c>
      <c r="D5" s="31">
        <f>'HRH data entry'!H8</f>
        <v>0</v>
      </c>
      <c r="E5" s="31">
        <f>'HRH data entry'!I8</f>
        <v>227</v>
      </c>
      <c r="F5" s="31">
        <f>'HRH data entry'!J8</f>
        <v>227</v>
      </c>
      <c r="G5" s="31">
        <f>'HRH data entry'!K8*'HRH data entry'!J8</f>
        <v>45.400000000000006</v>
      </c>
      <c r="H5" s="31">
        <f>'HRH data entry'!L8*'HRH data entry'!J8</f>
        <v>90.800000000000011</v>
      </c>
      <c r="I5" s="31">
        <f>'HRH data entry'!M8*'HRH data entry'!J8</f>
        <v>90.800000000000011</v>
      </c>
      <c r="J5" s="31">
        <f>'HRH data entry'!N8</f>
        <v>0</v>
      </c>
    </row>
    <row r="6" spans="1:10" x14ac:dyDescent="0.2">
      <c r="A6" s="9">
        <f>'HRH data entry'!A9</f>
        <v>5</v>
      </c>
      <c r="B6" s="9" t="str">
        <f>'HRH data entry'!B9</f>
        <v>BeMONC (PHC)</v>
      </c>
      <c r="C6" s="9" t="str">
        <f>'HRH data entry'!C9</f>
        <v>Health Attendant/Assistant</v>
      </c>
      <c r="D6" s="31">
        <f>'HRH data entry'!H9</f>
        <v>384</v>
      </c>
      <c r="E6" s="31">
        <f>'HRH data entry'!I9</f>
        <v>475</v>
      </c>
      <c r="F6" s="31">
        <f>'HRH data entry'!J9</f>
        <v>91</v>
      </c>
      <c r="G6" s="31">
        <f>'HRH data entry'!K9*'HRH data entry'!J9</f>
        <v>0</v>
      </c>
      <c r="H6" s="31">
        <f>'HRH data entry'!L9*'HRH data entry'!J9</f>
        <v>0</v>
      </c>
      <c r="I6" s="31">
        <f>'HRH data entry'!M9*'HRH data entry'!J9</f>
        <v>0</v>
      </c>
      <c r="J6" s="31">
        <f>'HRH data entry'!N9</f>
        <v>91</v>
      </c>
    </row>
    <row r="7" spans="1:10" x14ac:dyDescent="0.2">
      <c r="A7" s="9">
        <f>'HRH data entry'!A10</f>
        <v>6</v>
      </c>
      <c r="B7" s="9" t="str">
        <f>'HRH data entry'!B10</f>
        <v>BeMONC (PHC)</v>
      </c>
      <c r="C7" s="9" t="str">
        <f>'HRH data entry'!C10</f>
        <v>Security Personnel</v>
      </c>
      <c r="D7" s="31">
        <f>'HRH data entry'!H10</f>
        <v>384</v>
      </c>
      <c r="E7" s="31">
        <f>'HRH data entry'!I10</f>
        <v>162</v>
      </c>
      <c r="F7" s="31">
        <f>'HRH data entry'!J10</f>
        <v>-222</v>
      </c>
      <c r="G7" s="31">
        <f>'HRH data entry'!K10*'HRH data entry'!J10</f>
        <v>-44.400000000000006</v>
      </c>
      <c r="H7" s="31">
        <f>'HRH data entry'!L10*'HRH data entry'!J10</f>
        <v>-88.800000000000011</v>
      </c>
      <c r="I7" s="31">
        <f>'HRH data entry'!M10*'HRH data entry'!J10</f>
        <v>-88.800000000000011</v>
      </c>
      <c r="J7" s="31">
        <f>'HRH data entry'!N10</f>
        <v>0</v>
      </c>
    </row>
    <row r="8" spans="1:10" x14ac:dyDescent="0.2">
      <c r="A8" s="9">
        <f>'HRH data entry'!A11</f>
        <v>7</v>
      </c>
      <c r="B8" s="9" t="str">
        <f>'HRH data entry'!B11</f>
        <v>CeMONC (General Hospital)</v>
      </c>
      <c r="C8" s="9" t="str">
        <f>'HRH data entry'!C11</f>
        <v>Obstetrician/Gynecologist or Obstetric Surgery Skilled Medical Officer</v>
      </c>
      <c r="D8" s="31">
        <f>'HRH data entry'!H11</f>
        <v>18</v>
      </c>
      <c r="E8" s="31">
        <f>'HRH data entry'!I11</f>
        <v>11</v>
      </c>
      <c r="F8" s="31">
        <f>'HRH data entry'!J11</f>
        <v>-7</v>
      </c>
      <c r="G8" s="31">
        <f>'HRH data entry'!K11*'HRH data entry'!J11</f>
        <v>-1.4000000000000001</v>
      </c>
      <c r="H8" s="31">
        <f>'HRH data entry'!L11*'HRH data entry'!J11</f>
        <v>-1.4000000000000001</v>
      </c>
      <c r="I8" s="31">
        <f>'HRH data entry'!M11*'HRH data entry'!J11</f>
        <v>-4.2</v>
      </c>
      <c r="J8" s="31">
        <f>'HRH data entry'!N11</f>
        <v>0</v>
      </c>
    </row>
    <row r="9" spans="1:10" x14ac:dyDescent="0.2">
      <c r="A9" s="9">
        <f>'HRH data entry'!A12</f>
        <v>8</v>
      </c>
      <c r="B9" s="9" t="str">
        <f>'HRH data entry'!B12</f>
        <v>CeMONC (General Hospital)</v>
      </c>
      <c r="C9" s="9" t="str">
        <f>'HRH data entry'!C12</f>
        <v>Anaesthesiologist / Nurse Anaesthetist</v>
      </c>
      <c r="D9" s="31">
        <f>'HRH data entry'!H12</f>
        <v>18</v>
      </c>
      <c r="E9" s="31">
        <f>'HRH data entry'!I12</f>
        <v>8</v>
      </c>
      <c r="F9" s="31">
        <f>'HRH data entry'!J12</f>
        <v>-10</v>
      </c>
      <c r="G9" s="31">
        <f>'HRH data entry'!K12*'HRH data entry'!J12</f>
        <v>-2</v>
      </c>
      <c r="H9" s="31">
        <f>'HRH data entry'!L12*'HRH data entry'!J12</f>
        <v>-2</v>
      </c>
      <c r="I9" s="31">
        <f>'HRH data entry'!M12*'HRH data entry'!J12</f>
        <v>-6</v>
      </c>
      <c r="J9" s="31">
        <f>'HRH data entry'!N12</f>
        <v>0</v>
      </c>
    </row>
    <row r="10" spans="1:10" x14ac:dyDescent="0.2">
      <c r="A10" s="9">
        <f>'HRH data entry'!A13</f>
        <v>9</v>
      </c>
      <c r="B10" s="9" t="str">
        <f>'HRH data entry'!B13</f>
        <v>CeMONC (General Hospital)</v>
      </c>
      <c r="C10" s="9" t="str">
        <f>'HRH data entry'!C13</f>
        <v>Theatre nurses</v>
      </c>
      <c r="D10" s="31">
        <f>'HRH data entry'!H13</f>
        <v>72</v>
      </c>
      <c r="E10" s="31">
        <f>'HRH data entry'!I13</f>
        <v>13</v>
      </c>
      <c r="F10" s="31">
        <f>'HRH data entry'!J13</f>
        <v>-59</v>
      </c>
      <c r="G10" s="31">
        <f>'HRH data entry'!K13*'HRH data entry'!J13</f>
        <v>-11.8</v>
      </c>
      <c r="H10" s="31">
        <f>'HRH data entry'!L13*'HRH data entry'!J13</f>
        <v>-11.8</v>
      </c>
      <c r="I10" s="31">
        <f>'HRH data entry'!M13*'HRH data entry'!J13</f>
        <v>-35.4</v>
      </c>
      <c r="J10" s="31">
        <f>'HRH data entry'!N13</f>
        <v>0</v>
      </c>
    </row>
    <row r="11" spans="1:10" x14ac:dyDescent="0.2">
      <c r="A11" s="9">
        <f>'HRH data entry'!A14</f>
        <v>10</v>
      </c>
      <c r="B11" s="9" t="str">
        <f>'HRH data entry'!B14</f>
        <v>CeMONC (General Hospital)</v>
      </c>
      <c r="C11" s="9" t="str">
        <f>'HRH data entry'!C14</f>
        <v>Theatre assistants</v>
      </c>
      <c r="D11" s="31">
        <f>'HRH data entry'!H14</f>
        <v>36</v>
      </c>
      <c r="E11" s="31">
        <f>'HRH data entry'!I14</f>
        <v>15</v>
      </c>
      <c r="F11" s="31">
        <f>'HRH data entry'!J14</f>
        <v>-21</v>
      </c>
      <c r="G11" s="31">
        <f>'HRH data entry'!K14*'HRH data entry'!J14</f>
        <v>-4.2</v>
      </c>
      <c r="H11" s="31">
        <f>'HRH data entry'!L14*'HRH data entry'!J14</f>
        <v>-4.2</v>
      </c>
      <c r="I11" s="31">
        <f>'HRH data entry'!M14*'HRH data entry'!J14</f>
        <v>-12.6</v>
      </c>
      <c r="J11" s="31">
        <f>'HRH data entry'!N14</f>
        <v>0</v>
      </c>
    </row>
    <row r="12" spans="1:10" x14ac:dyDescent="0.2">
      <c r="A12" s="9">
        <f>'HRH data entry'!A15</f>
        <v>11</v>
      </c>
      <c r="B12" s="9" t="str">
        <f>'HRH data entry'!B15</f>
        <v>CeMONC (General Hospital)</v>
      </c>
      <c r="C12" s="9" t="str">
        <f>'HRH data entry'!C15</f>
        <v>Medical Officers</v>
      </c>
      <c r="D12" s="31">
        <f>'HRH data entry'!H15</f>
        <v>108</v>
      </c>
      <c r="E12" s="31">
        <f>'HRH data entry'!I15</f>
        <v>186</v>
      </c>
      <c r="F12" s="31">
        <f>'HRH data entry'!J15</f>
        <v>78</v>
      </c>
      <c r="G12" s="31">
        <f>'HRH data entry'!K15*'HRH data entry'!J15</f>
        <v>23.4</v>
      </c>
      <c r="H12" s="31">
        <f>'HRH data entry'!L15*'HRH data entry'!J15</f>
        <v>23.4</v>
      </c>
      <c r="I12" s="31">
        <f>'HRH data entry'!M15*'HRH data entry'!J15</f>
        <v>31.200000000000003</v>
      </c>
      <c r="J12" s="31">
        <f>'HRH data entry'!N15</f>
        <v>0</v>
      </c>
    </row>
    <row r="13" spans="1:10" x14ac:dyDescent="0.2">
      <c r="A13" s="9">
        <f>'HRH data entry'!A16</f>
        <v>12</v>
      </c>
      <c r="B13" s="9" t="str">
        <f>'HRH data entry'!B16</f>
        <v>CeMONC (General Hospital)</v>
      </c>
      <c r="C13" s="9" t="str">
        <f>'HRH data entry'!C16</f>
        <v>Midwives</v>
      </c>
      <c r="D13" s="31">
        <f>'HRH data entry'!H16</f>
        <v>180</v>
      </c>
      <c r="E13" s="31">
        <f>'HRH data entry'!I16</f>
        <v>450</v>
      </c>
      <c r="F13" s="31">
        <f>'HRH data entry'!J16</f>
        <v>270</v>
      </c>
      <c r="G13" s="31">
        <f>'HRH data entry'!K16*'HRH data entry'!J16</f>
        <v>67.5</v>
      </c>
      <c r="H13" s="31">
        <f>'HRH data entry'!L16*'HRH data entry'!J16</f>
        <v>94.5</v>
      </c>
      <c r="I13" s="31">
        <f>'HRH data entry'!M16*'HRH data entry'!J16</f>
        <v>108</v>
      </c>
      <c r="J13" s="31">
        <f>'HRH data entry'!N16</f>
        <v>0</v>
      </c>
    </row>
    <row r="14" spans="1:10" x14ac:dyDescent="0.2">
      <c r="A14" s="9">
        <f>'HRH data entry'!A17</f>
        <v>13</v>
      </c>
      <c r="B14" s="9" t="str">
        <f>'HRH data entry'!B17</f>
        <v>CeMONC (General Hospital)</v>
      </c>
      <c r="C14" s="9" t="str">
        <f>'HRH data entry'!C17</f>
        <v>Staff Nurses</v>
      </c>
      <c r="D14" s="31">
        <f>'HRH data entry'!H17</f>
        <v>180</v>
      </c>
      <c r="E14" s="31">
        <f>'HRH data entry'!I17</f>
        <v>647</v>
      </c>
      <c r="F14" s="31">
        <f>'HRH data entry'!J17</f>
        <v>467</v>
      </c>
      <c r="G14" s="31">
        <f>'HRH data entry'!K17*'HRH data entry'!J17</f>
        <v>140.1</v>
      </c>
      <c r="H14" s="31">
        <f>'HRH data entry'!L17*'HRH data entry'!J17</f>
        <v>140.1</v>
      </c>
      <c r="I14" s="31">
        <f>'HRH data entry'!M17*'HRH data entry'!J17</f>
        <v>186.8</v>
      </c>
      <c r="J14" s="31">
        <f>'HRH data entry'!N17</f>
        <v>0</v>
      </c>
    </row>
    <row r="15" spans="1:10" x14ac:dyDescent="0.2">
      <c r="A15" s="9">
        <f>'HRH data entry'!A18</f>
        <v>14</v>
      </c>
      <c r="B15" s="9" t="str">
        <f>'HRH data entry'!B18</f>
        <v>CeMONC (General Hospital)</v>
      </c>
      <c r="C15" s="9" t="str">
        <f>'HRH data entry'!C18</f>
        <v>Neonatal nurse</v>
      </c>
      <c r="D15" s="31">
        <f>'HRH data entry'!H18</f>
        <v>36</v>
      </c>
      <c r="E15" s="31">
        <f>'HRH data entry'!I18</f>
        <v>6</v>
      </c>
      <c r="F15" s="31">
        <f>'HRH data entry'!J18</f>
        <v>-30</v>
      </c>
      <c r="G15" s="31">
        <f>'HRH data entry'!K18*'HRH data entry'!J18</f>
        <v>-7.5</v>
      </c>
      <c r="H15" s="31">
        <f>'HRH data entry'!L18*'HRH data entry'!J18</f>
        <v>-10.5</v>
      </c>
      <c r="I15" s="31">
        <f>'HRH data entry'!M18*'HRH data entry'!J18</f>
        <v>-12</v>
      </c>
      <c r="J15" s="31">
        <f>'HRH data entry'!N18</f>
        <v>0</v>
      </c>
    </row>
    <row r="16" spans="1:10" x14ac:dyDescent="0.2">
      <c r="A16" s="9">
        <f>'HRH data entry'!A19</f>
        <v>15</v>
      </c>
      <c r="B16" s="9" t="str">
        <f>'HRH data entry'!B19</f>
        <v>CeMONC (General Hospital)</v>
      </c>
      <c r="C16" s="9" t="str">
        <f>'HRH data entry'!C19</f>
        <v>Laboratory Scientist/Technician</v>
      </c>
      <c r="D16" s="31">
        <f>'HRH data entry'!H19</f>
        <v>36</v>
      </c>
      <c r="E16" s="31">
        <f>'HRH data entry'!I19</f>
        <v>156</v>
      </c>
      <c r="F16" s="31">
        <f>'HRH data entry'!J19</f>
        <v>120</v>
      </c>
      <c r="G16" s="31">
        <f>'HRH data entry'!K19*'HRH data entry'!J19</f>
        <v>18</v>
      </c>
      <c r="H16" s="31">
        <f>'HRH data entry'!L19*'HRH data entry'!J19</f>
        <v>18</v>
      </c>
      <c r="I16" s="31">
        <f>'HRH data entry'!M19*'HRH data entry'!J19</f>
        <v>84</v>
      </c>
      <c r="J16" s="31">
        <f>'HRH data entry'!N19</f>
        <v>0</v>
      </c>
    </row>
    <row r="17" spans="1:10" x14ac:dyDescent="0.2">
      <c r="A17" s="9">
        <f>'HRH data entry'!A20</f>
        <v>16</v>
      </c>
      <c r="B17" s="9" t="str">
        <f>'HRH data entry'!B20</f>
        <v>CeMONC (General Hospital)</v>
      </c>
      <c r="C17" s="9" t="str">
        <f>'HRH data entry'!C20</f>
        <v>Blood bank staff</v>
      </c>
      <c r="D17" s="31">
        <f>'HRH data entry'!H20</f>
        <v>36</v>
      </c>
      <c r="E17" s="31">
        <f>'HRH data entry'!I20</f>
        <v>5</v>
      </c>
      <c r="F17" s="31">
        <f>'HRH data entry'!J20</f>
        <v>-31</v>
      </c>
      <c r="G17" s="31">
        <f>'HRH data entry'!K20*'HRH data entry'!J20</f>
        <v>-6.2</v>
      </c>
      <c r="H17" s="31">
        <f>'HRH data entry'!L20*'HRH data entry'!J20</f>
        <v>-6.2</v>
      </c>
      <c r="I17" s="31">
        <f>'HRH data entry'!M20*'HRH data entry'!J20</f>
        <v>-18.599999999999998</v>
      </c>
      <c r="J17" s="31">
        <f>'HRH data entry'!N20</f>
        <v>0</v>
      </c>
    </row>
    <row r="18" spans="1:10" x14ac:dyDescent="0.2">
      <c r="A18" s="9">
        <f>'HRH data entry'!A21</f>
        <v>17</v>
      </c>
      <c r="B18" s="9" t="str">
        <f>'HRH data entry'!B21</f>
        <v>CeMONC (General Hospital)</v>
      </c>
      <c r="C18" s="9" t="str">
        <f>'HRH data entry'!C21</f>
        <v>Pharmacist</v>
      </c>
      <c r="D18" s="31">
        <f>'HRH data entry'!H21</f>
        <v>36</v>
      </c>
      <c r="E18" s="31">
        <f>'HRH data entry'!I21</f>
        <v>68</v>
      </c>
      <c r="F18" s="31">
        <f>'HRH data entry'!J21</f>
        <v>32</v>
      </c>
      <c r="G18" s="31">
        <f>'HRH data entry'!K21*'HRH data entry'!J21</f>
        <v>9.6</v>
      </c>
      <c r="H18" s="31">
        <f>'HRH data entry'!L21*'HRH data entry'!J21</f>
        <v>9.6</v>
      </c>
      <c r="I18" s="31">
        <f>'HRH data entry'!M21*'HRH data entry'!J21</f>
        <v>12.8</v>
      </c>
      <c r="J18" s="31">
        <f>'HRH data entry'!N21</f>
        <v>0</v>
      </c>
    </row>
    <row r="19" spans="1:10" x14ac:dyDescent="0.2">
      <c r="A19" s="9">
        <f>'HRH data entry'!A22</f>
        <v>18</v>
      </c>
      <c r="B19" s="9" t="str">
        <f>'HRH data entry'!B22</f>
        <v>CeMONC (General Hospital)</v>
      </c>
      <c r="C19" s="9" t="str">
        <f>'HRH data entry'!C22</f>
        <v>Pharmacy Technician</v>
      </c>
      <c r="D19" s="31">
        <f>'HRH data entry'!H22</f>
        <v>36</v>
      </c>
      <c r="E19" s="31">
        <f>'HRH data entry'!I22</f>
        <v>59</v>
      </c>
      <c r="F19" s="31">
        <f>'HRH data entry'!J22</f>
        <v>23</v>
      </c>
      <c r="G19" s="31">
        <f>'HRH data entry'!K22*'HRH data entry'!J22</f>
        <v>6.8999999999999995</v>
      </c>
      <c r="H19" s="31">
        <f>'HRH data entry'!L22*'HRH data entry'!J22</f>
        <v>6.8999999999999995</v>
      </c>
      <c r="I19" s="31">
        <f>'HRH data entry'!M22*'HRH data entry'!J22</f>
        <v>9.2000000000000011</v>
      </c>
      <c r="J19" s="31">
        <f>'HRH data entry'!N22</f>
        <v>0</v>
      </c>
    </row>
    <row r="20" spans="1:10" x14ac:dyDescent="0.2">
      <c r="A20" s="9">
        <f>'HRH data entry'!A23</f>
        <v>19</v>
      </c>
      <c r="B20" s="9" t="str">
        <f>'HRH data entry'!B23</f>
        <v>CeMONC (General Hospital)</v>
      </c>
      <c r="C20" s="9" t="str">
        <f>'HRH data entry'!C23</f>
        <v>Hospital Assistants</v>
      </c>
      <c r="D20" s="31">
        <f>'HRH data entry'!H23</f>
        <v>72</v>
      </c>
      <c r="E20" s="31">
        <f>'HRH data entry'!I23</f>
        <v>530</v>
      </c>
      <c r="F20" s="31">
        <f>'HRH data entry'!J23</f>
        <v>458</v>
      </c>
      <c r="G20" s="31">
        <f>'HRH data entry'!K23*'HRH data entry'!J23</f>
        <v>91.600000000000009</v>
      </c>
      <c r="H20" s="31">
        <f>'HRH data entry'!L23*'HRH data entry'!J23</f>
        <v>91.600000000000009</v>
      </c>
      <c r="I20" s="31">
        <f>'HRH data entry'!M23*'HRH data entry'!J23</f>
        <v>274.8</v>
      </c>
      <c r="J20" s="31">
        <f>'HRH data entry'!N23</f>
        <v>0</v>
      </c>
    </row>
    <row r="21" spans="1:10" ht="15.75" customHeight="1" x14ac:dyDescent="0.2">
      <c r="A21" s="9">
        <f>'HRH data entry'!A24</f>
        <v>20</v>
      </c>
      <c r="B21" s="9" t="str">
        <f>'HRH data entry'!B24</f>
        <v>CeMONC (General Hospital)</v>
      </c>
      <c r="C21" s="9" t="str">
        <f>'HRH data entry'!C24</f>
        <v>Administrative/Secretarial Staff</v>
      </c>
      <c r="D21" s="31">
        <f>'HRH data entry'!H24</f>
        <v>36</v>
      </c>
      <c r="E21" s="31">
        <f>'HRH data entry'!I24</f>
        <v>196</v>
      </c>
      <c r="F21" s="31">
        <f>'HRH data entry'!J24</f>
        <v>160</v>
      </c>
      <c r="G21" s="31">
        <f>'HRH data entry'!K24*'HRH data entry'!J24</f>
        <v>48</v>
      </c>
      <c r="H21" s="31">
        <f>'HRH data entry'!L24*'HRH data entry'!J24</f>
        <v>48</v>
      </c>
      <c r="I21" s="31">
        <f>'HRH data entry'!M24*'HRH data entry'!J24</f>
        <v>64</v>
      </c>
      <c r="J21" s="31">
        <f>'HRH data entry'!N24</f>
        <v>0</v>
      </c>
    </row>
    <row r="22" spans="1:10" ht="15.75" customHeight="1" x14ac:dyDescent="0.2">
      <c r="A22" s="9">
        <f>'HRH data entry'!A25</f>
        <v>21</v>
      </c>
      <c r="B22" s="9" t="str">
        <f>'HRH data entry'!B25</f>
        <v>CeMONC (General Hospital)</v>
      </c>
      <c r="C22" s="9" t="str">
        <f>'HRH data entry'!C25</f>
        <v>Medical Records Staff</v>
      </c>
      <c r="D22" s="31">
        <f>'HRH data entry'!H25</f>
        <v>36</v>
      </c>
      <c r="E22" s="31">
        <f>'HRH data entry'!I25</f>
        <v>64</v>
      </c>
      <c r="F22" s="31">
        <f>'HRH data entry'!J25</f>
        <v>28</v>
      </c>
      <c r="G22" s="31">
        <f>'HRH data entry'!K25*'HRH data entry'!J25</f>
        <v>8.4</v>
      </c>
      <c r="H22" s="31">
        <f>'HRH data entry'!L25*'HRH data entry'!J25</f>
        <v>8.4</v>
      </c>
      <c r="I22" s="31">
        <f>'HRH data entry'!M25*'HRH data entry'!J25</f>
        <v>11.200000000000001</v>
      </c>
      <c r="J22" s="31">
        <f>'HRH data entry'!N25</f>
        <v>0</v>
      </c>
    </row>
    <row r="23" spans="1:10" ht="15.75" customHeight="1" x14ac:dyDescent="0.2">
      <c r="A23" s="9">
        <f>'HRH data entry'!A26</f>
        <v>22</v>
      </c>
      <c r="B23" s="9" t="str">
        <f>'HRH data entry'!B26</f>
        <v>CeMONC (General Hospital)</v>
      </c>
      <c r="C23" s="9" t="str">
        <f>'HRH data entry'!C26</f>
        <v>Laundry Staff</v>
      </c>
      <c r="D23" s="31">
        <f>'HRH data entry'!H26</f>
        <v>36</v>
      </c>
      <c r="E23" s="31">
        <f>'HRH data entry'!I26</f>
        <v>5</v>
      </c>
      <c r="F23" s="31">
        <f>'HRH data entry'!J26</f>
        <v>-31</v>
      </c>
      <c r="G23" s="31">
        <f>'HRH data entry'!K26*'HRH data entry'!J26</f>
        <v>-6.2</v>
      </c>
      <c r="H23" s="31">
        <f>'HRH data entry'!L26*'HRH data entry'!J26</f>
        <v>-6.2</v>
      </c>
      <c r="I23" s="31">
        <f>'HRH data entry'!M26*'HRH data entry'!J26</f>
        <v>-18.599999999999998</v>
      </c>
      <c r="J23" s="31">
        <f>'HRH data entry'!N26</f>
        <v>0</v>
      </c>
    </row>
    <row r="24" spans="1:10" ht="15.75" customHeight="1" x14ac:dyDescent="0.2">
      <c r="A24" s="9">
        <f>'HRH data entry'!A27</f>
        <v>23</v>
      </c>
      <c r="B24" s="9" t="str">
        <f>'HRH data entry'!B27</f>
        <v>CeMONC (General Hospital)</v>
      </c>
      <c r="C24" s="9" t="str">
        <f>'HRH data entry'!C27</f>
        <v>Medical Janitorial/Cleaning Staff</v>
      </c>
      <c r="D24" s="31">
        <f>'HRH data entry'!H27</f>
        <v>108</v>
      </c>
      <c r="E24" s="31">
        <f>'HRH data entry'!I27</f>
        <v>24</v>
      </c>
      <c r="F24" s="31">
        <f>'HRH data entry'!J27</f>
        <v>-84</v>
      </c>
      <c r="G24" s="31">
        <f>'HRH data entry'!K27*'HRH data entry'!J27</f>
        <v>-16.8</v>
      </c>
      <c r="H24" s="31">
        <f>'HRH data entry'!L27*'HRH data entry'!J27</f>
        <v>-16.8</v>
      </c>
      <c r="I24" s="31">
        <f>'HRH data entry'!M27*'HRH data entry'!J27</f>
        <v>-50.4</v>
      </c>
      <c r="J24" s="31">
        <f>'HRH data entry'!N27</f>
        <v>0</v>
      </c>
    </row>
    <row r="25" spans="1:10" ht="15.75" customHeight="1" x14ac:dyDescent="0.2">
      <c r="A25" s="9">
        <f>'HRH data entry'!A28</f>
        <v>24</v>
      </c>
      <c r="B25" s="9" t="str">
        <f>'HRH data entry'!B28</f>
        <v>CeMONC (General Hospital)</v>
      </c>
      <c r="C25" s="9" t="str">
        <f>'HRH data entry'!C28</f>
        <v>Catering Staff</v>
      </c>
      <c r="D25" s="31">
        <f>'HRH data entry'!H28</f>
        <v>36</v>
      </c>
      <c r="E25" s="31">
        <f>'HRH data entry'!I28</f>
        <v>5</v>
      </c>
      <c r="F25" s="31">
        <f>'HRH data entry'!J28</f>
        <v>-31</v>
      </c>
      <c r="G25" s="31">
        <f>'HRH data entry'!K28*'HRH data entry'!J28</f>
        <v>-6.2</v>
      </c>
      <c r="H25" s="31">
        <f>'HRH data entry'!L28*'HRH data entry'!J28</f>
        <v>-6.2</v>
      </c>
      <c r="I25" s="31">
        <f>'HRH data entry'!M28*'HRH data entry'!J28</f>
        <v>-18.599999999999998</v>
      </c>
      <c r="J25" s="31">
        <f>'HRH data entry'!N28</f>
        <v>0</v>
      </c>
    </row>
    <row r="26" spans="1:10" ht="15.75" customHeight="1" x14ac:dyDescent="0.2">
      <c r="A26" s="9">
        <f>'HRH data entry'!A29</f>
        <v>25</v>
      </c>
      <c r="B26" s="9" t="str">
        <f>'HRH data entry'!B29</f>
        <v>CeMONC (General Hospital)</v>
      </c>
      <c r="C26" s="9" t="str">
        <f>'HRH data entry'!C29</f>
        <v>Biomedical Technicians</v>
      </c>
      <c r="D26" s="31">
        <f>'HRH data entry'!H29</f>
        <v>36</v>
      </c>
      <c r="E26" s="31">
        <f>'HRH data entry'!I29</f>
        <v>2</v>
      </c>
      <c r="F26" s="31">
        <f>'HRH data entry'!J29</f>
        <v>-34</v>
      </c>
      <c r="G26" s="31">
        <f>'HRH data entry'!K29*'HRH data entry'!J29</f>
        <v>-6.8000000000000007</v>
      </c>
      <c r="H26" s="31">
        <f>'HRH data entry'!L29*'HRH data entry'!J29</f>
        <v>-6.8000000000000007</v>
      </c>
      <c r="I26" s="31">
        <f>'HRH data entry'!M29*'HRH data entry'!J29</f>
        <v>-20.399999999999999</v>
      </c>
      <c r="J26" s="31">
        <f>'HRH data entry'!N29</f>
        <v>0</v>
      </c>
    </row>
    <row r="27" spans="1:10" ht="15.75" customHeight="1" x14ac:dyDescent="0.2">
      <c r="A27" s="9">
        <f>'HRH data entry'!A30</f>
        <v>26</v>
      </c>
      <c r="B27" s="9" t="str">
        <f>'HRH data entry'!B30</f>
        <v>CeMONC (General Hospital)</v>
      </c>
      <c r="C27" s="9" t="str">
        <f>'HRH data entry'!C30</f>
        <v>X-ray Technicians</v>
      </c>
      <c r="D27" s="31">
        <f>'HRH data entry'!H30</f>
        <v>36</v>
      </c>
      <c r="E27" s="31">
        <f>'HRH data entry'!I30</f>
        <v>10</v>
      </c>
      <c r="F27" s="31">
        <f>'HRH data entry'!J30</f>
        <v>-26</v>
      </c>
      <c r="G27" s="31">
        <f>'HRH data entry'!K30*'HRH data entry'!J30</f>
        <v>-5.2</v>
      </c>
      <c r="H27" s="31">
        <f>'HRH data entry'!L30*'HRH data entry'!J30</f>
        <v>-5.2</v>
      </c>
      <c r="I27" s="31">
        <f>'HRH data entry'!M30*'HRH data entry'!J30</f>
        <v>-15.6</v>
      </c>
      <c r="J27" s="31">
        <f>'HRH data entry'!N30</f>
        <v>0</v>
      </c>
    </row>
    <row r="28" spans="1:10" ht="15.75" customHeight="1" x14ac:dyDescent="0.2">
      <c r="A28" s="9">
        <f>'HRH data entry'!A31</f>
        <v>27</v>
      </c>
      <c r="B28" s="9" t="str">
        <f>'HRH data entry'!B31</f>
        <v>CeMONC (General Hospital)</v>
      </c>
      <c r="C28" s="9" t="str">
        <f>'HRH data entry'!C31</f>
        <v>Ambulance Driver</v>
      </c>
      <c r="D28" s="31">
        <f>'HRH data entry'!H31</f>
        <v>36</v>
      </c>
      <c r="E28" s="31">
        <f>'HRH data entry'!I31</f>
        <v>22</v>
      </c>
      <c r="F28" s="31">
        <f>'HRH data entry'!J31</f>
        <v>-14</v>
      </c>
      <c r="G28" s="31">
        <f>'HRH data entry'!K31*'HRH data entry'!J31</f>
        <v>-2.8000000000000003</v>
      </c>
      <c r="H28" s="31">
        <f>'HRH data entry'!L31*'HRH data entry'!J31</f>
        <v>-2.8000000000000003</v>
      </c>
      <c r="I28" s="31">
        <f>'HRH data entry'!M31*'HRH data entry'!J31</f>
        <v>-8.4</v>
      </c>
      <c r="J28" s="31">
        <f>'HRH data entry'!N31</f>
        <v>0</v>
      </c>
    </row>
    <row r="29" spans="1:10" ht="15.75" customHeight="1" x14ac:dyDescent="0.2">
      <c r="A29" s="9">
        <f>'HRH data entry'!A32</f>
        <v>28</v>
      </c>
      <c r="B29" s="9" t="str">
        <f>'HRH data entry'!B32</f>
        <v>Community Health</v>
      </c>
      <c r="C29" s="9" t="str">
        <f>'HRH data entry'!C32</f>
        <v>CHEW (Community)</v>
      </c>
      <c r="D29" s="31">
        <f>'HRH data entry'!H32</f>
        <v>0</v>
      </c>
      <c r="E29" s="31">
        <f>'HRH data entry'!I32</f>
        <v>0</v>
      </c>
      <c r="F29" s="31">
        <f>'HRH data entry'!J32</f>
        <v>0</v>
      </c>
      <c r="G29" s="31">
        <f>'HRH data entry'!K32*'HRH data entry'!J32</f>
        <v>0</v>
      </c>
      <c r="H29" s="31">
        <f>'HRH data entry'!L32*'HRH data entry'!J32</f>
        <v>0</v>
      </c>
      <c r="I29" s="31">
        <f>'HRH data entry'!M32*'HRH data entry'!J32</f>
        <v>0</v>
      </c>
      <c r="J29" s="31">
        <f>'HRH data entry'!N32</f>
        <v>0</v>
      </c>
    </row>
    <row r="30" spans="1:10" ht="15.75" customHeight="1" x14ac:dyDescent="0.2">
      <c r="A30" s="9">
        <f>'HRH data entry'!A33</f>
        <v>29</v>
      </c>
      <c r="B30" s="9" t="str">
        <f>'HRH data entry'!B33</f>
        <v>Community Health</v>
      </c>
      <c r="C30" s="9" t="str">
        <f>'HRH data entry'!C33</f>
        <v>JCHEW (Community)</v>
      </c>
      <c r="D30" s="31">
        <f>'HRH data entry'!H33</f>
        <v>1920</v>
      </c>
      <c r="E30" s="31">
        <f>'HRH data entry'!I33</f>
        <v>0</v>
      </c>
      <c r="F30" s="31">
        <f>'HRH data entry'!J33</f>
        <v>-1920</v>
      </c>
      <c r="G30" s="31">
        <f>'HRH data entry'!K33*'HRH data entry'!J33</f>
        <v>0</v>
      </c>
      <c r="H30" s="31">
        <f>'HRH data entry'!L33*'HRH data entry'!J33</f>
        <v>0</v>
      </c>
      <c r="I30" s="31">
        <f>'HRH data entry'!M33*'HRH data entry'!J33</f>
        <v>0</v>
      </c>
      <c r="J30" s="31">
        <f>'HRH data entry'!N33</f>
        <v>-1920</v>
      </c>
    </row>
    <row r="31" spans="1:10" ht="15.75" customHeight="1" x14ac:dyDescent="0.2">
      <c r="A31" s="9">
        <f>'HRH data entry'!A34</f>
        <v>30</v>
      </c>
      <c r="B31" s="9" t="str">
        <f>'HRH data entry'!B34</f>
        <v>SEMAS</v>
      </c>
      <c r="C31" s="9" t="str">
        <f>'HRH data entry'!C34</f>
        <v>Paramedic</v>
      </c>
      <c r="D31" s="31">
        <f>'HRH data entry'!H34</f>
        <v>192</v>
      </c>
      <c r="E31" s="31">
        <f>'HRH data entry'!I34</f>
        <v>0</v>
      </c>
      <c r="F31" s="31">
        <f>'HRH data entry'!J34</f>
        <v>-192</v>
      </c>
      <c r="G31" s="31">
        <f>'HRH data entry'!K34*'HRH data entry'!J34</f>
        <v>-65.28</v>
      </c>
      <c r="H31" s="31">
        <f>'HRH data entry'!L34*'HRH data entry'!J34</f>
        <v>-63.36</v>
      </c>
      <c r="I31" s="31">
        <f>'HRH data entry'!M34*'HRH data entry'!J34</f>
        <v>-63.36</v>
      </c>
      <c r="J31" s="31">
        <f>'HRH data entry'!N34</f>
        <v>0</v>
      </c>
    </row>
    <row r="32" spans="1:10" ht="15.75" customHeight="1" x14ac:dyDescent="0.2">
      <c r="A32" s="9">
        <f>'HRH data entry'!A35</f>
        <v>31</v>
      </c>
      <c r="B32" s="9" t="str">
        <f>'HRH data entry'!B35</f>
        <v>SEMAS</v>
      </c>
      <c r="C32" s="9" t="str">
        <f>'HRH data entry'!C35</f>
        <v>Emergency Medical Technician (EMT)</v>
      </c>
      <c r="D32" s="31">
        <f>'HRH data entry'!H35</f>
        <v>192</v>
      </c>
      <c r="E32" s="31">
        <f>'HRH data entry'!I35</f>
        <v>0</v>
      </c>
      <c r="F32" s="31">
        <f>'HRH data entry'!J35</f>
        <v>-192</v>
      </c>
      <c r="G32" s="31">
        <f>'HRH data entry'!K35*'HRH data entry'!J35</f>
        <v>-65.28</v>
      </c>
      <c r="H32" s="31">
        <f>'HRH data entry'!L35*'HRH data entry'!J35</f>
        <v>-63.36</v>
      </c>
      <c r="I32" s="31">
        <f>'HRH data entry'!M35*'HRH data entry'!J35</f>
        <v>-63.36</v>
      </c>
      <c r="J32" s="31">
        <f>'HRH data entry'!N35</f>
        <v>0</v>
      </c>
    </row>
    <row r="33" spans="1:10" ht="15.75" customHeight="1" x14ac:dyDescent="0.2">
      <c r="A33" s="9">
        <f>'HRH data entry'!A36</f>
        <v>32</v>
      </c>
      <c r="B33" s="9" t="str">
        <f>'HRH data entry'!B36</f>
        <v>SEMAS</v>
      </c>
      <c r="C33" s="9" t="str">
        <f>'HRH data entry'!C36</f>
        <v>Ambulance Driver</v>
      </c>
      <c r="D33" s="31">
        <f>'HRH data entry'!H36</f>
        <v>192</v>
      </c>
      <c r="E33" s="31">
        <f>'HRH data entry'!I36</f>
        <v>57</v>
      </c>
      <c r="F33" s="31">
        <f>'HRH data entry'!J36</f>
        <v>-135</v>
      </c>
      <c r="G33" s="31">
        <f>'HRH data entry'!K36*'HRH data entry'!J36</f>
        <v>-45.900000000000006</v>
      </c>
      <c r="H33" s="31">
        <f>'HRH data entry'!L36*'HRH data entry'!J36</f>
        <v>-44.550000000000004</v>
      </c>
      <c r="I33" s="31">
        <f>'HRH data entry'!M36*'HRH data entry'!J36</f>
        <v>-44.550000000000004</v>
      </c>
      <c r="J33" s="31">
        <f>'HRH data entry'!N36</f>
        <v>0</v>
      </c>
    </row>
    <row r="34" spans="1:10" ht="15.75" customHeight="1" x14ac:dyDescent="0.2">
      <c r="A34" s="9"/>
      <c r="B34" s="47" t="s">
        <v>167</v>
      </c>
      <c r="C34" s="47"/>
      <c r="D34" s="49">
        <f t="shared" ref="D34:J34" si="0">SUM(D2:D33)</f>
        <v>6024</v>
      </c>
      <c r="E34" s="49">
        <f t="shared" si="0"/>
        <v>4485</v>
      </c>
      <c r="F34" s="49">
        <f t="shared" si="0"/>
        <v>-1539</v>
      </c>
      <c r="G34" s="49">
        <f t="shared" si="0"/>
        <v>79.539999999999992</v>
      </c>
      <c r="H34" s="49">
        <f t="shared" si="0"/>
        <v>28.330000000000005</v>
      </c>
      <c r="I34" s="49">
        <f t="shared" si="0"/>
        <v>229.13000000000005</v>
      </c>
      <c r="J34" s="49">
        <f t="shared" si="0"/>
        <v>-1876</v>
      </c>
    </row>
    <row r="35" spans="1:10" ht="15.75" customHeight="1" x14ac:dyDescent="0.2"/>
    <row r="36" spans="1:10" ht="15.75" customHeight="1" x14ac:dyDescent="0.2"/>
    <row r="37" spans="1:10" ht="15.75" customHeight="1" x14ac:dyDescent="0.2"/>
    <row r="38" spans="1:10" ht="15.75" customHeight="1" x14ac:dyDescent="0.2"/>
    <row r="39" spans="1:10" ht="15.75" customHeight="1" x14ac:dyDescent="0.2"/>
    <row r="40" spans="1:10" ht="15.75" customHeight="1" x14ac:dyDescent="0.2"/>
    <row r="41" spans="1:10" ht="15.75" customHeight="1" x14ac:dyDescent="0.2"/>
    <row r="42" spans="1:10" ht="15.75" customHeight="1" x14ac:dyDescent="0.2"/>
    <row r="43" spans="1:10" ht="15.75" customHeight="1" x14ac:dyDescent="0.2"/>
    <row r="44" spans="1:10" ht="15.75" customHeight="1" x14ac:dyDescent="0.2"/>
    <row r="45" spans="1:10" ht="15.75" customHeight="1" x14ac:dyDescent="0.2"/>
    <row r="46" spans="1:10" ht="15.75" customHeight="1" x14ac:dyDescent="0.2"/>
    <row r="47" spans="1:10" ht="15.75" customHeight="1" x14ac:dyDescent="0.2"/>
    <row r="48" spans="1:10"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rintOptions gridLines="1"/>
  <pageMargins left="0.75" right="0.75" top="1" bottom="1" header="0" footer="0"/>
  <pageSetup scale="6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Z1000"/>
  <sheetViews>
    <sheetView workbookViewId="0"/>
  </sheetViews>
  <sheetFormatPr defaultColWidth="14.390625" defaultRowHeight="15" customHeight="1" x14ac:dyDescent="0.2"/>
  <cols>
    <col min="1" max="1" width="8.7421875" customWidth="1"/>
    <col min="2" max="2" width="26.23046875" customWidth="1"/>
    <col min="3" max="3" width="46.54296875" customWidth="1"/>
    <col min="4" max="4" width="23" customWidth="1"/>
    <col min="5" max="8" width="22.1953125" customWidth="1"/>
    <col min="9" max="26" width="8.7421875" customWidth="1"/>
  </cols>
  <sheetData>
    <row r="1" spans="1:8" ht="27.75" x14ac:dyDescent="0.2">
      <c r="A1" s="32" t="str">
        <f>'HRH data entry'!A4</f>
        <v>S.No</v>
      </c>
      <c r="B1" s="4" t="str">
        <f>'HRH data entry'!B4</f>
        <v>Facility Type</v>
      </c>
      <c r="C1" s="4" t="s">
        <v>27</v>
      </c>
      <c r="D1" s="3" t="s">
        <v>162</v>
      </c>
      <c r="E1" s="3" t="s">
        <v>163</v>
      </c>
      <c r="F1" s="3" t="s">
        <v>164</v>
      </c>
      <c r="G1" s="3" t="s">
        <v>165</v>
      </c>
      <c r="H1" s="3" t="s">
        <v>166</v>
      </c>
    </row>
    <row r="2" spans="1:8" x14ac:dyDescent="0.2">
      <c r="A2" s="9">
        <f>'HRH data entry'!A5</f>
        <v>1</v>
      </c>
      <c r="B2" s="9" t="str">
        <f>'HRH data entry'!B5</f>
        <v>BeMONC (PHC)</v>
      </c>
      <c r="C2" s="9" t="str">
        <f>'HRH data entry'!C5</f>
        <v>Nurse/Midwife</v>
      </c>
      <c r="D2" s="31">
        <v>150000</v>
      </c>
      <c r="E2" s="31">
        <f>($D$2*'Gap Analysis &amp; Recruitment Plan'!G2)*-1</f>
        <v>11160000</v>
      </c>
      <c r="F2" s="31">
        <f>($D$2*'Gap Analysis &amp; Recruitment Plan'!H2)*-1</f>
        <v>22320000</v>
      </c>
      <c r="G2" s="31">
        <f>($D$2*'Gap Analysis &amp; Recruitment Plan'!I2)*-1</f>
        <v>22320000</v>
      </c>
      <c r="H2" s="31">
        <f t="shared" ref="H2:H33" si="0">(E2*3)+(F2*2)+(G2*1)</f>
        <v>100440000</v>
      </c>
    </row>
    <row r="3" spans="1:8" x14ac:dyDescent="0.2">
      <c r="A3" s="9">
        <f>'HRH data entry'!A6</f>
        <v>2</v>
      </c>
      <c r="B3" s="9" t="str">
        <f>'HRH data entry'!B6</f>
        <v>BeMONC (PHC)</v>
      </c>
      <c r="C3" s="9" t="str">
        <f>'HRH data entry'!C6</f>
        <v>Community Health Officers (CHO)</v>
      </c>
      <c r="D3" s="31">
        <v>150000</v>
      </c>
      <c r="E3" s="31">
        <f>($D$3*'HRH data entry'!K6)*-1</f>
        <v>-30000</v>
      </c>
      <c r="F3" s="31">
        <f>($D$3*'HRH data entry'!L6)*-1</f>
        <v>-60000</v>
      </c>
      <c r="G3" s="31">
        <f>($D$3*'HRH data entry'!M6)*-1</f>
        <v>-60000</v>
      </c>
      <c r="H3" s="31">
        <f t="shared" si="0"/>
        <v>-270000</v>
      </c>
    </row>
    <row r="4" spans="1:8" x14ac:dyDescent="0.2">
      <c r="A4" s="9">
        <f>'HRH data entry'!A7</f>
        <v>3</v>
      </c>
      <c r="B4" s="9" t="str">
        <f>'HRH data entry'!B7</f>
        <v>BeMONC (PHC)</v>
      </c>
      <c r="C4" s="9" t="str">
        <f>'HRH data entry'!C7</f>
        <v>Community Health Extension Workers (CHEW)</v>
      </c>
      <c r="D4" s="31">
        <v>120000</v>
      </c>
      <c r="E4" s="31">
        <f>($D$4*'HRH data entry'!K7)*-1</f>
        <v>0</v>
      </c>
      <c r="F4" s="31">
        <f>($D$4*'HRH data entry'!L7)*-1</f>
        <v>0</v>
      </c>
      <c r="G4" s="31">
        <f>($D$4*'HRH data entry'!M7)*-1</f>
        <v>0</v>
      </c>
      <c r="H4" s="31">
        <f t="shared" si="0"/>
        <v>0</v>
      </c>
    </row>
    <row r="5" spans="1:8" x14ac:dyDescent="0.2">
      <c r="A5" s="9">
        <f>'HRH data entry'!A8</f>
        <v>4</v>
      </c>
      <c r="B5" s="9" t="str">
        <f>'HRH data entry'!B8</f>
        <v>BeMONC (PHC)</v>
      </c>
      <c r="C5" s="9" t="str">
        <f>'HRH data entry'!C8</f>
        <v>Junior Community Health Extension Workers (JCHEW)</v>
      </c>
      <c r="D5" s="31">
        <v>105000</v>
      </c>
      <c r="E5" s="31">
        <f>($D$5*'HRH data entry'!K8)*-1</f>
        <v>-21000</v>
      </c>
      <c r="F5" s="31">
        <f>($D$5*'HRH data entry'!L8)*-1</f>
        <v>-42000</v>
      </c>
      <c r="G5" s="31">
        <f>($D$5*'HRH data entry'!M8)*-1</f>
        <v>-42000</v>
      </c>
      <c r="H5" s="31">
        <f t="shared" si="0"/>
        <v>-189000</v>
      </c>
    </row>
    <row r="6" spans="1:8" x14ac:dyDescent="0.2">
      <c r="A6" s="9">
        <f>'HRH data entry'!A9</f>
        <v>5</v>
      </c>
      <c r="B6" s="9" t="str">
        <f>'HRH data entry'!B9</f>
        <v>BeMONC (PHC)</v>
      </c>
      <c r="C6" s="9" t="str">
        <f>'HRH data entry'!C9</f>
        <v>Health Attendant/Assistant</v>
      </c>
      <c r="D6" s="31">
        <v>70000</v>
      </c>
      <c r="E6" s="31">
        <f>($D$6*'HRH data entry'!K9)*-1</f>
        <v>0</v>
      </c>
      <c r="F6" s="31">
        <f>($D$6*'HRH data entry'!L9)*-1</f>
        <v>0</v>
      </c>
      <c r="G6" s="31">
        <f>($D$6*'HRH data entry'!M9)*-1</f>
        <v>0</v>
      </c>
      <c r="H6" s="31">
        <f t="shared" si="0"/>
        <v>0</v>
      </c>
    </row>
    <row r="7" spans="1:8" x14ac:dyDescent="0.2">
      <c r="A7" s="9">
        <f>'HRH data entry'!A10</f>
        <v>6</v>
      </c>
      <c r="B7" s="9" t="str">
        <f>'HRH data entry'!B10</f>
        <v>BeMONC (PHC)</v>
      </c>
      <c r="C7" s="9" t="str">
        <f>'HRH data entry'!C10</f>
        <v>Security Personnel</v>
      </c>
      <c r="D7" s="31">
        <v>70000</v>
      </c>
      <c r="E7" s="31">
        <f>($D$7*'HRH data entry'!K10)*-1</f>
        <v>-14000</v>
      </c>
      <c r="F7" s="31">
        <f>($D$7*'HRH data entry'!L10)*-1</f>
        <v>-28000</v>
      </c>
      <c r="G7" s="31">
        <f>($D$7*'HRH data entry'!M10)*-1</f>
        <v>-28000</v>
      </c>
      <c r="H7" s="31">
        <f t="shared" si="0"/>
        <v>-126000</v>
      </c>
    </row>
    <row r="8" spans="1:8" ht="27.75" x14ac:dyDescent="0.2">
      <c r="A8" s="9">
        <f>'HRH data entry'!A11</f>
        <v>7</v>
      </c>
      <c r="B8" s="9" t="str">
        <f>'HRH data entry'!B11</f>
        <v>CeMONC (General Hospital)</v>
      </c>
      <c r="C8" s="12" t="str">
        <f>'HRH data entry'!C11</f>
        <v>Obstetrician/Gynecologist or Obstetric Surgery Skilled Medical Officer</v>
      </c>
      <c r="D8" s="31">
        <v>680000</v>
      </c>
      <c r="E8" s="31">
        <f>($D$8*'HRH data entry'!K11)*-1</f>
        <v>-136000</v>
      </c>
      <c r="F8" s="31">
        <f>($D$8*'HRH data entry'!L11)*-1</f>
        <v>-136000</v>
      </c>
      <c r="G8" s="31">
        <f>($D$8*'HRH data entry'!M11)*-1</f>
        <v>-408000</v>
      </c>
      <c r="H8" s="31">
        <f t="shared" si="0"/>
        <v>-1088000</v>
      </c>
    </row>
    <row r="9" spans="1:8" x14ac:dyDescent="0.2">
      <c r="A9" s="9">
        <f>'HRH data entry'!A12</f>
        <v>8</v>
      </c>
      <c r="B9" s="9" t="str">
        <f>'HRH data entry'!B12</f>
        <v>CeMONC (General Hospital)</v>
      </c>
      <c r="C9" s="9" t="str">
        <f>'HRH data entry'!C12</f>
        <v>Anaesthesiologist / Nurse Anaesthetist</v>
      </c>
      <c r="D9" s="31">
        <v>200000</v>
      </c>
      <c r="E9" s="31">
        <f>($D$9*'HRH data entry'!K12)*-1</f>
        <v>-40000</v>
      </c>
      <c r="F9" s="31">
        <f>($D$9*'HRH data entry'!L12)*-1</f>
        <v>-40000</v>
      </c>
      <c r="G9" s="31">
        <f>($D$9*'HRH data entry'!M12)*-1</f>
        <v>-120000</v>
      </c>
      <c r="H9" s="31">
        <f t="shared" si="0"/>
        <v>-320000</v>
      </c>
    </row>
    <row r="10" spans="1:8" x14ac:dyDescent="0.2">
      <c r="A10" s="9">
        <f>'HRH data entry'!A13</f>
        <v>9</v>
      </c>
      <c r="B10" s="9" t="str">
        <f>'HRH data entry'!B13</f>
        <v>CeMONC (General Hospital)</v>
      </c>
      <c r="C10" s="9" t="str">
        <f>'HRH data entry'!C13</f>
        <v>Theatre nurses</v>
      </c>
      <c r="D10" s="31">
        <v>200000</v>
      </c>
      <c r="E10" s="31">
        <f>($D$10*'HRH data entry'!K13)*-1</f>
        <v>-40000</v>
      </c>
      <c r="F10" s="31">
        <f>($D$10*'HRH data entry'!L13)*-1</f>
        <v>-40000</v>
      </c>
      <c r="G10" s="31">
        <f>($D$10*'HRH data entry'!M13)*-1</f>
        <v>-120000</v>
      </c>
      <c r="H10" s="31">
        <f t="shared" si="0"/>
        <v>-320000</v>
      </c>
    </row>
    <row r="11" spans="1:8" x14ac:dyDescent="0.2">
      <c r="A11" s="9">
        <f>'HRH data entry'!A14</f>
        <v>10</v>
      </c>
      <c r="B11" s="9" t="str">
        <f>'HRH data entry'!B14</f>
        <v>CeMONC (General Hospital)</v>
      </c>
      <c r="C11" s="9" t="str">
        <f>'HRH data entry'!C14</f>
        <v>Theatre assistants</v>
      </c>
      <c r="D11" s="31">
        <v>105000</v>
      </c>
      <c r="E11" s="31">
        <f>($D$11*'HRH data entry'!K14)*-1</f>
        <v>-21000</v>
      </c>
      <c r="F11" s="31">
        <f>($D$11*'HRH data entry'!L14)*-1</f>
        <v>-21000</v>
      </c>
      <c r="G11" s="31">
        <f>($D$11*'HRH data entry'!M14)*-1</f>
        <v>-63000</v>
      </c>
      <c r="H11" s="31">
        <f t="shared" si="0"/>
        <v>-168000</v>
      </c>
    </row>
    <row r="12" spans="1:8" x14ac:dyDescent="0.2">
      <c r="A12" s="9">
        <f>'HRH data entry'!A15</f>
        <v>11</v>
      </c>
      <c r="B12" s="9" t="str">
        <f>'HRH data entry'!B15</f>
        <v>CeMONC (General Hospital)</v>
      </c>
      <c r="C12" s="9" t="str">
        <f>'HRH data entry'!C15</f>
        <v>Medical Officers</v>
      </c>
      <c r="D12" s="31">
        <v>340000</v>
      </c>
      <c r="E12" s="31">
        <f>($D$12*'HRH data entry'!K15)*-1</f>
        <v>-102000</v>
      </c>
      <c r="F12" s="31">
        <f>($D$12*'HRH data entry'!L15)*-1</f>
        <v>-102000</v>
      </c>
      <c r="G12" s="31">
        <f>($D$12*'HRH data entry'!M15)*-1</f>
        <v>-136000</v>
      </c>
      <c r="H12" s="31">
        <f t="shared" si="0"/>
        <v>-646000</v>
      </c>
    </row>
    <row r="13" spans="1:8" x14ac:dyDescent="0.2">
      <c r="A13" s="9">
        <f>'HRH data entry'!A16</f>
        <v>12</v>
      </c>
      <c r="B13" s="9" t="str">
        <f>'HRH data entry'!B16</f>
        <v>CeMONC (General Hospital)</v>
      </c>
      <c r="C13" s="9" t="str">
        <f>'HRH data entry'!C16</f>
        <v>Midwives</v>
      </c>
      <c r="D13" s="31">
        <v>150000</v>
      </c>
      <c r="E13" s="31">
        <f>($D$13*'HRH data entry'!K16)*-1</f>
        <v>-37500</v>
      </c>
      <c r="F13" s="31">
        <f>($D$13*'HRH data entry'!L16)*-1</f>
        <v>-52500</v>
      </c>
      <c r="G13" s="31">
        <f>($D$13*'HRH data entry'!M16)*-1</f>
        <v>-60000</v>
      </c>
      <c r="H13" s="31">
        <f t="shared" si="0"/>
        <v>-277500</v>
      </c>
    </row>
    <row r="14" spans="1:8" x14ac:dyDescent="0.2">
      <c r="A14" s="9">
        <f>'HRH data entry'!A17</f>
        <v>13</v>
      </c>
      <c r="B14" s="9" t="str">
        <f>'HRH data entry'!B17</f>
        <v>CeMONC (General Hospital)</v>
      </c>
      <c r="C14" s="9" t="str">
        <f>'HRH data entry'!C17</f>
        <v>Staff Nurses</v>
      </c>
      <c r="D14" s="31">
        <v>150000</v>
      </c>
      <c r="E14" s="31">
        <f>($D$14*'HRH data entry'!K17)*-1</f>
        <v>-45000</v>
      </c>
      <c r="F14" s="31">
        <f>($D$14*'HRH data entry'!L17)*-1</f>
        <v>-45000</v>
      </c>
      <c r="G14" s="31">
        <f>($D$14*'HRH data entry'!M17)*-1</f>
        <v>-60000</v>
      </c>
      <c r="H14" s="31">
        <f t="shared" si="0"/>
        <v>-285000</v>
      </c>
    </row>
    <row r="15" spans="1:8" x14ac:dyDescent="0.2">
      <c r="A15" s="9">
        <f>'HRH data entry'!A18</f>
        <v>14</v>
      </c>
      <c r="B15" s="9" t="str">
        <f>'HRH data entry'!B18</f>
        <v>CeMONC (General Hospital)</v>
      </c>
      <c r="C15" s="9" t="str">
        <f>'HRH data entry'!C18</f>
        <v>Neonatal nurse</v>
      </c>
      <c r="D15" s="31">
        <v>150000</v>
      </c>
      <c r="E15" s="31">
        <f>($D$15*'HRH data entry'!K18)*-1</f>
        <v>-37500</v>
      </c>
      <c r="F15" s="31">
        <f>($D$15*'HRH data entry'!L18)*-1</f>
        <v>-52500</v>
      </c>
      <c r="G15" s="31">
        <f>($D$15*'HRH data entry'!M18)*-1</f>
        <v>-60000</v>
      </c>
      <c r="H15" s="31">
        <f t="shared" si="0"/>
        <v>-277500</v>
      </c>
    </row>
    <row r="16" spans="1:8" x14ac:dyDescent="0.2">
      <c r="A16" s="9">
        <f>'HRH data entry'!A19</f>
        <v>15</v>
      </c>
      <c r="B16" s="9" t="str">
        <f>'HRH data entry'!B19</f>
        <v>CeMONC (General Hospital)</v>
      </c>
      <c r="C16" s="9" t="str">
        <f>'HRH data entry'!C19</f>
        <v>Laboratory Scientist/Technician</v>
      </c>
      <c r="D16" s="31">
        <v>120000</v>
      </c>
      <c r="E16" s="31">
        <f>($D$16*'HRH data entry'!K19)*-1</f>
        <v>-18000</v>
      </c>
      <c r="F16" s="31">
        <f>($D$16*'HRH data entry'!L19)*-1</f>
        <v>-18000</v>
      </c>
      <c r="G16" s="31">
        <f>($D$16*'HRH data entry'!M19)*-1</f>
        <v>-84000</v>
      </c>
      <c r="H16" s="31">
        <f t="shared" si="0"/>
        <v>-174000</v>
      </c>
    </row>
    <row r="17" spans="1:8" x14ac:dyDescent="0.2">
      <c r="A17" s="9">
        <f>'HRH data entry'!A20</f>
        <v>16</v>
      </c>
      <c r="B17" s="9" t="str">
        <f>'HRH data entry'!B20</f>
        <v>CeMONC (General Hospital)</v>
      </c>
      <c r="C17" s="9" t="str">
        <f>'HRH data entry'!C20</f>
        <v>Blood bank staff</v>
      </c>
      <c r="D17" s="31">
        <v>105000</v>
      </c>
      <c r="E17" s="31">
        <f>($D$17*'HRH data entry'!K20)*-1</f>
        <v>-21000</v>
      </c>
      <c r="F17" s="31">
        <f>($D$17*'HRH data entry'!L20)*-1</f>
        <v>-21000</v>
      </c>
      <c r="G17" s="31">
        <f>($D$17*'HRH data entry'!M20)*-1</f>
        <v>-63000</v>
      </c>
      <c r="H17" s="31">
        <f t="shared" si="0"/>
        <v>-168000</v>
      </c>
    </row>
    <row r="18" spans="1:8" x14ac:dyDescent="0.2">
      <c r="A18" s="9">
        <f>'HRH data entry'!A21</f>
        <v>17</v>
      </c>
      <c r="B18" s="9" t="str">
        <f>'HRH data entry'!B21</f>
        <v>CeMONC (General Hospital)</v>
      </c>
      <c r="C18" s="9" t="str">
        <f>'HRH data entry'!C21</f>
        <v>Pharmacist</v>
      </c>
      <c r="D18" s="31">
        <v>245000</v>
      </c>
      <c r="E18" s="31">
        <f>($D$18*'HRH data entry'!K21)*-1</f>
        <v>-73500</v>
      </c>
      <c r="F18" s="31">
        <f>($D$18*'HRH data entry'!L21)*-1</f>
        <v>-73500</v>
      </c>
      <c r="G18" s="31">
        <f>($D$18*'HRH data entry'!M21)*-1</f>
        <v>-98000</v>
      </c>
      <c r="H18" s="31">
        <f t="shared" si="0"/>
        <v>-465500</v>
      </c>
    </row>
    <row r="19" spans="1:8" x14ac:dyDescent="0.2">
      <c r="A19" s="9">
        <f>'HRH data entry'!A22</f>
        <v>18</v>
      </c>
      <c r="B19" s="9" t="str">
        <f>'HRH data entry'!B22</f>
        <v>CeMONC (General Hospital)</v>
      </c>
      <c r="C19" s="9" t="str">
        <f>'HRH data entry'!C22</f>
        <v>Pharmacy Technician</v>
      </c>
      <c r="D19" s="31">
        <v>150000</v>
      </c>
      <c r="E19" s="31">
        <f>($D$19*'HRH data entry'!K22)*-1</f>
        <v>-45000</v>
      </c>
      <c r="F19" s="31">
        <f>($D$19*'HRH data entry'!L22)*-1</f>
        <v>-45000</v>
      </c>
      <c r="G19" s="31">
        <f>($D$19*'HRH data entry'!M22)*-1</f>
        <v>-60000</v>
      </c>
      <c r="H19" s="31">
        <f t="shared" si="0"/>
        <v>-285000</v>
      </c>
    </row>
    <row r="20" spans="1:8" x14ac:dyDescent="0.2">
      <c r="A20" s="9">
        <f>'HRH data entry'!A23</f>
        <v>19</v>
      </c>
      <c r="B20" s="9" t="str">
        <f>'HRH data entry'!B23</f>
        <v>CeMONC (General Hospital)</v>
      </c>
      <c r="C20" s="9" t="str">
        <f>'HRH data entry'!C23</f>
        <v>Hospital Assistants</v>
      </c>
      <c r="D20" s="31">
        <v>100000</v>
      </c>
      <c r="E20" s="31">
        <f>($D$20*'HRH data entry'!K23)*-1</f>
        <v>-20000</v>
      </c>
      <c r="F20" s="31">
        <f>($D$20*'HRH data entry'!L23)*-1</f>
        <v>-20000</v>
      </c>
      <c r="G20" s="31">
        <f>($D$20*'HRH data entry'!M23)*-1</f>
        <v>-60000</v>
      </c>
      <c r="H20" s="31">
        <f t="shared" si="0"/>
        <v>-160000</v>
      </c>
    </row>
    <row r="21" spans="1:8" ht="15.75" customHeight="1" x14ac:dyDescent="0.2">
      <c r="A21" s="9">
        <f>'HRH data entry'!A24</f>
        <v>20</v>
      </c>
      <c r="B21" s="9" t="str">
        <f>'HRH data entry'!B24</f>
        <v>CeMONC (General Hospital)</v>
      </c>
      <c r="C21" s="9" t="str">
        <f>'HRH data entry'!C24</f>
        <v>Administrative/Secretarial Staff</v>
      </c>
      <c r="D21" s="31">
        <v>70000</v>
      </c>
      <c r="E21" s="31">
        <f>($D$21*'HRH data entry'!K24)*-1</f>
        <v>-21000</v>
      </c>
      <c r="F21" s="31">
        <f>($D$21*'HRH data entry'!L24)*-1</f>
        <v>-21000</v>
      </c>
      <c r="G21" s="31">
        <f>($D$21*'HRH data entry'!M24)*-1</f>
        <v>-28000</v>
      </c>
      <c r="H21" s="31">
        <f t="shared" si="0"/>
        <v>-133000</v>
      </c>
    </row>
    <row r="22" spans="1:8" ht="15.75" customHeight="1" x14ac:dyDescent="0.2">
      <c r="A22" s="9">
        <f>'HRH data entry'!A25</f>
        <v>21</v>
      </c>
      <c r="B22" s="9" t="str">
        <f>'HRH data entry'!B25</f>
        <v>CeMONC (General Hospital)</v>
      </c>
      <c r="C22" s="9" t="str">
        <f>'HRH data entry'!C25</f>
        <v>Medical Records Staff</v>
      </c>
      <c r="D22" s="31">
        <v>100000</v>
      </c>
      <c r="E22" s="31">
        <f>($D$22*'HRH data entry'!K25)*-1</f>
        <v>-30000</v>
      </c>
      <c r="F22" s="31">
        <f>($D$22*'HRH data entry'!L25)*-1</f>
        <v>-30000</v>
      </c>
      <c r="G22" s="31">
        <f>($D$22*'HRH data entry'!M25)*-1</f>
        <v>-40000</v>
      </c>
      <c r="H22" s="31">
        <f t="shared" si="0"/>
        <v>-190000</v>
      </c>
    </row>
    <row r="23" spans="1:8" ht="15.75" customHeight="1" x14ac:dyDescent="0.2">
      <c r="A23" s="9">
        <f>'HRH data entry'!A26</f>
        <v>22</v>
      </c>
      <c r="B23" s="9" t="str">
        <f>'HRH data entry'!B26</f>
        <v>CeMONC (General Hospital)</v>
      </c>
      <c r="C23" s="9" t="str">
        <f>'HRH data entry'!C26</f>
        <v>Laundry Staff</v>
      </c>
      <c r="D23" s="31">
        <v>70000</v>
      </c>
      <c r="E23" s="31">
        <f>($D$23*'HRH data entry'!K26)*-1</f>
        <v>-14000</v>
      </c>
      <c r="F23" s="31">
        <f>($D$23*'HRH data entry'!L26)*-1</f>
        <v>-14000</v>
      </c>
      <c r="G23" s="31">
        <f>($D$23*'HRH data entry'!M26)*-1</f>
        <v>-42000</v>
      </c>
      <c r="H23" s="31">
        <f t="shared" si="0"/>
        <v>-112000</v>
      </c>
    </row>
    <row r="24" spans="1:8" ht="15.75" customHeight="1" x14ac:dyDescent="0.2">
      <c r="A24" s="9">
        <f>'HRH data entry'!A27</f>
        <v>23</v>
      </c>
      <c r="B24" s="9" t="str">
        <f>'HRH data entry'!B27</f>
        <v>CeMONC (General Hospital)</v>
      </c>
      <c r="C24" s="9" t="str">
        <f>'HRH data entry'!C27</f>
        <v>Medical Janitorial/Cleaning Staff</v>
      </c>
      <c r="D24" s="31">
        <v>70000</v>
      </c>
      <c r="E24" s="31">
        <f>($D$24*'HRH data entry'!K27)*-1</f>
        <v>-14000</v>
      </c>
      <c r="F24" s="31">
        <f>($D$24*'HRH data entry'!L27)*-1</f>
        <v>-14000</v>
      </c>
      <c r="G24" s="31">
        <f>($D$24*'HRH data entry'!M27)*-1</f>
        <v>-42000</v>
      </c>
      <c r="H24" s="31">
        <f t="shared" si="0"/>
        <v>-112000</v>
      </c>
    </row>
    <row r="25" spans="1:8" ht="15.75" customHeight="1" x14ac:dyDescent="0.2">
      <c r="A25" s="9">
        <f>'HRH data entry'!A28</f>
        <v>24</v>
      </c>
      <c r="B25" s="9" t="str">
        <f>'HRH data entry'!B28</f>
        <v>CeMONC (General Hospital)</v>
      </c>
      <c r="C25" s="9" t="str">
        <f>'HRH data entry'!C28</f>
        <v>Catering Staff</v>
      </c>
      <c r="D25" s="31">
        <v>70000</v>
      </c>
      <c r="E25" s="31">
        <f>($D$25*'HRH data entry'!K28)*-1</f>
        <v>-14000</v>
      </c>
      <c r="F25" s="31">
        <f>($D$25*'HRH data entry'!L28)*-1</f>
        <v>-14000</v>
      </c>
      <c r="G25" s="31">
        <f>($D$25*'HRH data entry'!M28)*-1</f>
        <v>-42000</v>
      </c>
      <c r="H25" s="31">
        <f t="shared" si="0"/>
        <v>-112000</v>
      </c>
    </row>
    <row r="26" spans="1:8" ht="15.75" customHeight="1" x14ac:dyDescent="0.2">
      <c r="A26" s="9">
        <f>'HRH data entry'!A29</f>
        <v>25</v>
      </c>
      <c r="B26" s="9" t="str">
        <f>'HRH data entry'!B29</f>
        <v>CeMONC (General Hospital)</v>
      </c>
      <c r="C26" s="9" t="str">
        <f>'HRH data entry'!C29</f>
        <v>Biomedical Technicians</v>
      </c>
      <c r="D26" s="31">
        <v>200000</v>
      </c>
      <c r="E26" s="31">
        <f>($D$26*'HRH data entry'!K29)*-1</f>
        <v>-40000</v>
      </c>
      <c r="F26" s="31">
        <f>($D$26*'HRH data entry'!L29)*-1</f>
        <v>-40000</v>
      </c>
      <c r="G26" s="31">
        <f>($D$26*'HRH data entry'!M29)*-1</f>
        <v>-120000</v>
      </c>
      <c r="H26" s="31">
        <f t="shared" si="0"/>
        <v>-320000</v>
      </c>
    </row>
    <row r="27" spans="1:8" ht="15.75" customHeight="1" x14ac:dyDescent="0.2">
      <c r="A27" s="9">
        <f>'HRH data entry'!A30</f>
        <v>26</v>
      </c>
      <c r="B27" s="9" t="str">
        <f>'HRH data entry'!B30</f>
        <v>CeMONC (General Hospital)</v>
      </c>
      <c r="C27" s="9" t="str">
        <f>'HRH data entry'!C30</f>
        <v>X-ray Technicians</v>
      </c>
      <c r="D27" s="31">
        <v>150000</v>
      </c>
      <c r="E27" s="31">
        <f>($D$27*'HRH data entry'!K30)*-1</f>
        <v>-30000</v>
      </c>
      <c r="F27" s="31">
        <f>($D$27*'HRH data entry'!L30)*-1</f>
        <v>-30000</v>
      </c>
      <c r="G27" s="31">
        <f>($D$27*'HRH data entry'!M30)*-1</f>
        <v>-90000</v>
      </c>
      <c r="H27" s="31">
        <f t="shared" si="0"/>
        <v>-240000</v>
      </c>
    </row>
    <row r="28" spans="1:8" ht="15.75" customHeight="1" x14ac:dyDescent="0.2">
      <c r="A28" s="9">
        <f>'HRH data entry'!A31</f>
        <v>27</v>
      </c>
      <c r="B28" s="9" t="str">
        <f>'HRH data entry'!B31</f>
        <v>CeMONC (General Hospital)</v>
      </c>
      <c r="C28" s="9" t="str">
        <f>'HRH data entry'!C31</f>
        <v>Ambulance Driver</v>
      </c>
      <c r="D28" s="31">
        <v>100000</v>
      </c>
      <c r="E28" s="31">
        <f>($D$28*'HRH data entry'!K31)*-1</f>
        <v>-20000</v>
      </c>
      <c r="F28" s="31">
        <f>($D$28*'HRH data entry'!L31)*-1</f>
        <v>-20000</v>
      </c>
      <c r="G28" s="31">
        <f>($D$28*'HRH data entry'!M31)*-1</f>
        <v>-60000</v>
      </c>
      <c r="H28" s="31">
        <f t="shared" si="0"/>
        <v>-160000</v>
      </c>
    </row>
    <row r="29" spans="1:8" ht="15.75" customHeight="1" x14ac:dyDescent="0.2">
      <c r="A29" s="9">
        <f>'HRH data entry'!A32</f>
        <v>28</v>
      </c>
      <c r="B29" s="9" t="str">
        <f>'HRH data entry'!B32</f>
        <v>Community Health</v>
      </c>
      <c r="C29" s="9" t="str">
        <f>'HRH data entry'!C32</f>
        <v>CHEW (Community)</v>
      </c>
      <c r="D29" s="31">
        <v>120000</v>
      </c>
      <c r="E29" s="31">
        <f>($D$29*'HRH data entry'!K32)*-1</f>
        <v>0</v>
      </c>
      <c r="F29" s="31">
        <f>($D$29*'HRH data entry'!L32)*-1</f>
        <v>0</v>
      </c>
      <c r="G29" s="31">
        <f>($D$29*'HRH data entry'!M32)*-1</f>
        <v>0</v>
      </c>
      <c r="H29" s="31">
        <f t="shared" si="0"/>
        <v>0</v>
      </c>
    </row>
    <row r="30" spans="1:8" ht="15.75" customHeight="1" x14ac:dyDescent="0.2">
      <c r="A30" s="9">
        <f>'HRH data entry'!A33</f>
        <v>29</v>
      </c>
      <c r="B30" s="9" t="str">
        <f>'HRH data entry'!B33</f>
        <v>Community Health</v>
      </c>
      <c r="C30" s="9" t="str">
        <f>'HRH data entry'!C33</f>
        <v>JCHEW (Community)</v>
      </c>
      <c r="D30" s="31">
        <v>105000</v>
      </c>
      <c r="E30" s="31">
        <f>($D$30*'HRH data entry'!K33)*-1</f>
        <v>0</v>
      </c>
      <c r="F30" s="31">
        <f>($D$30*'HRH data entry'!L33)*-1</f>
        <v>0</v>
      </c>
      <c r="G30" s="31">
        <f>($D$30*'HRH data entry'!M33)*-1</f>
        <v>0</v>
      </c>
      <c r="H30" s="31">
        <f t="shared" si="0"/>
        <v>0</v>
      </c>
    </row>
    <row r="31" spans="1:8" ht="15.75" customHeight="1" x14ac:dyDescent="0.2">
      <c r="A31" s="9">
        <f>'HRH data entry'!A34</f>
        <v>30</v>
      </c>
      <c r="B31" s="9" t="str">
        <f>'HRH data entry'!B34</f>
        <v>SEMAS</v>
      </c>
      <c r="C31" s="9" t="str">
        <f>'HRH data entry'!C34</f>
        <v>Paramedic</v>
      </c>
      <c r="D31" s="31">
        <v>120000</v>
      </c>
      <c r="E31" s="31">
        <f>($D$31*'HRH data entry'!K34)*-1</f>
        <v>-40800</v>
      </c>
      <c r="F31" s="31">
        <f>($D$31*'HRH data entry'!L34)*-1</f>
        <v>-39600</v>
      </c>
      <c r="G31" s="31">
        <f>($D$31*'HRH data entry'!M34)*-1</f>
        <v>-39600</v>
      </c>
      <c r="H31" s="31">
        <f t="shared" si="0"/>
        <v>-241200</v>
      </c>
    </row>
    <row r="32" spans="1:8" ht="15.75" customHeight="1" x14ac:dyDescent="0.2">
      <c r="A32" s="9">
        <f>'HRH data entry'!A35</f>
        <v>31</v>
      </c>
      <c r="B32" s="9" t="str">
        <f>'HRH data entry'!B35</f>
        <v>SEMAS</v>
      </c>
      <c r="C32" s="9" t="str">
        <f>'HRH data entry'!C35</f>
        <v>Emergency Medical Technician (EMT)</v>
      </c>
      <c r="D32" s="31">
        <v>120000</v>
      </c>
      <c r="E32" s="31">
        <f>($D$32*'HRH data entry'!K35)*-1</f>
        <v>-40800</v>
      </c>
      <c r="F32" s="31">
        <f>($D$32*'HRH data entry'!L35)*-1</f>
        <v>-39600</v>
      </c>
      <c r="G32" s="31">
        <f>($D$32*'HRH data entry'!M35)*-1</f>
        <v>-39600</v>
      </c>
      <c r="H32" s="31">
        <f t="shared" si="0"/>
        <v>-241200</v>
      </c>
    </row>
    <row r="33" spans="1:26" ht="15.75" customHeight="1" x14ac:dyDescent="0.2">
      <c r="A33" s="9">
        <f>'HRH data entry'!A36</f>
        <v>32</v>
      </c>
      <c r="B33" s="9" t="str">
        <f>'HRH data entry'!B36</f>
        <v>SEMAS</v>
      </c>
      <c r="C33" s="9" t="str">
        <f>'HRH data entry'!C36</f>
        <v>Ambulance Driver</v>
      </c>
      <c r="D33" s="31">
        <v>100000</v>
      </c>
      <c r="E33" s="31">
        <f>($D$33*'HRH data entry'!K36)*-1</f>
        <v>-34000</v>
      </c>
      <c r="F33" s="31">
        <f>($D$33*'HRH data entry'!L36)*-1</f>
        <v>-33000</v>
      </c>
      <c r="G33" s="31">
        <f>($D$33*'HRH data entry'!M36)*-1</f>
        <v>-33000</v>
      </c>
      <c r="H33" s="31">
        <f t="shared" si="0"/>
        <v>-201000</v>
      </c>
    </row>
    <row r="34" spans="1:26" ht="15.75" customHeight="1" x14ac:dyDescent="0.2">
      <c r="A34" s="44"/>
      <c r="B34" s="45" t="s">
        <v>167</v>
      </c>
      <c r="C34" s="46"/>
      <c r="D34" s="31"/>
      <c r="E34" s="42">
        <f t="shared" ref="E34:H34" si="1">SUM(E2:E33)</f>
        <v>10159900</v>
      </c>
      <c r="F34" s="42">
        <f t="shared" si="1"/>
        <v>21228300</v>
      </c>
      <c r="G34" s="42">
        <f t="shared" si="1"/>
        <v>20221800</v>
      </c>
      <c r="H34" s="42">
        <f t="shared" si="1"/>
        <v>93158100</v>
      </c>
      <c r="I34" s="48"/>
      <c r="J34" s="48"/>
      <c r="K34" s="48"/>
      <c r="L34" s="48"/>
      <c r="M34" s="48"/>
      <c r="N34" s="48"/>
      <c r="O34" s="48"/>
      <c r="P34" s="48"/>
      <c r="Q34" s="48"/>
      <c r="R34" s="48"/>
      <c r="S34" s="48"/>
      <c r="T34" s="48"/>
      <c r="U34" s="48"/>
      <c r="V34" s="48"/>
      <c r="W34" s="48"/>
      <c r="X34" s="48"/>
      <c r="Y34" s="48"/>
      <c r="Z34" s="48"/>
    </row>
    <row r="35" spans="1:26" ht="15.75" customHeight="1" x14ac:dyDescent="0.2"/>
    <row r="36" spans="1:26" ht="15.75" customHeight="1" x14ac:dyDescent="0.2"/>
    <row r="37" spans="1:26" ht="15.75" customHeight="1" x14ac:dyDescent="0.2"/>
    <row r="38" spans="1:26" ht="15.75" customHeight="1" x14ac:dyDescent="0.2"/>
    <row r="39" spans="1:26" ht="15.75" customHeight="1" x14ac:dyDescent="0.2"/>
    <row r="40" spans="1:26" ht="15.75" customHeight="1" x14ac:dyDescent="0.2"/>
    <row r="41" spans="1:26" ht="15.75" customHeight="1" x14ac:dyDescent="0.2"/>
    <row r="42" spans="1:26" ht="15.75" customHeight="1" x14ac:dyDescent="0.2"/>
    <row r="43" spans="1:26" ht="15.75" customHeight="1" x14ac:dyDescent="0.2"/>
    <row r="44" spans="1:26" ht="15.75" customHeight="1" x14ac:dyDescent="0.2"/>
    <row r="45" spans="1:26" ht="15.75" customHeight="1" x14ac:dyDescent="0.2"/>
    <row r="46" spans="1:26" ht="15.75" customHeight="1" x14ac:dyDescent="0.2"/>
    <row r="47" spans="1:26" ht="15.75" customHeight="1" x14ac:dyDescent="0.2"/>
    <row r="48" spans="1:26"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 footer="0"/>
  <pageSetup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67E50-FC17-467F-9A10-7704E048EA80}">
  <dimension ref="A1"/>
  <sheetViews>
    <sheetView tabSelected="1" workbookViewId="0">
      <selection activeCell="L43" sqref="L43"/>
    </sheetView>
  </sheetViews>
  <sheetFormatPr defaultRowHeight="1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Worksheets</vt:lpstr>
      </vt:variant>
      <vt:variant>
        <vt:i4>9</vt:i4>
      </vt:variant>
    </vt:vector>
  </HeadingPairs>
  <TitlesOfParts>
    <vt:vector size="9" baseType="lpstr">
      <vt:lpstr>Purpose of Tool</vt:lpstr>
      <vt:lpstr>Guiding Notes</vt:lpstr>
      <vt:lpstr>HRH Requirements Master</vt:lpstr>
      <vt:lpstr>State_Name_Date</vt:lpstr>
      <vt:lpstr>HRH data entry</vt:lpstr>
      <vt:lpstr>Dashboard</vt:lpstr>
      <vt:lpstr>Gap Analysis &amp; Recruitment Plan</vt:lpstr>
      <vt:lpstr>Costing &amp; Budget</vt:lpstr>
      <vt:lpstr>Executive Approval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Oghenekaro Onoriose</cp:lastModifiedBy>
  <cp:lastPrinted>2026-07-29T14:21:20Z</cp:lastPrinted>
  <dcterms:created xsi:type="dcterms:W3CDTF">2025-12-21T19:59:16Z</dcterms:created>
  <dcterms:modified xsi:type="dcterms:W3CDTF">2026-07-29T14:40:45Z</dcterms:modified>
</cp:coreProperties>
</file>